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sanjau gupta\Budget file\Modified Budget 2024-25\"/>
    </mc:Choice>
  </mc:AlternateContent>
  <bookViews>
    <workbookView xWindow="0" yWindow="0" windowWidth="20490" windowHeight="7755" activeTab="1"/>
  </bookViews>
  <sheets>
    <sheet name="Schemes Details Budget" sheetId="2" r:id="rId1"/>
    <sheet name="Summery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B54" i="1"/>
  <c r="B53" i="1"/>
  <c r="B52" i="1"/>
  <c r="B51" i="1"/>
  <c r="B50" i="1"/>
  <c r="B49" i="1"/>
  <c r="V159" i="2"/>
  <c r="U53" i="1" s="1"/>
  <c r="W159" i="2"/>
  <c r="V53" i="1" s="1"/>
  <c r="X159" i="2"/>
  <c r="W53" i="1" s="1"/>
  <c r="Y159" i="2"/>
  <c r="X53" i="1" s="1"/>
  <c r="Z159" i="2"/>
  <c r="Y53" i="1" s="1"/>
  <c r="AA159" i="2"/>
  <c r="Z53" i="1" s="1"/>
  <c r="AB159" i="2"/>
  <c r="AA53" i="1" s="1"/>
  <c r="AC159" i="2"/>
  <c r="AB53" i="1" s="1"/>
  <c r="AD159" i="2"/>
  <c r="AC53" i="1" s="1"/>
  <c r="AE159" i="2"/>
  <c r="AD53" i="1" s="1"/>
  <c r="AF159" i="2"/>
  <c r="AE53" i="1" s="1"/>
  <c r="AG159" i="2"/>
  <c r="AF53" i="1" s="1"/>
  <c r="AH159" i="2"/>
  <c r="AG53" i="1" s="1"/>
  <c r="U159" i="2"/>
  <c r="AC154" i="2"/>
  <c r="W154" i="2"/>
  <c r="V153" i="2"/>
  <c r="U50" i="1" s="1"/>
  <c r="X153" i="2"/>
  <c r="W50" i="1" s="1"/>
  <c r="Y153" i="2"/>
  <c r="X50" i="1" s="1"/>
  <c r="AA153" i="2"/>
  <c r="Z50" i="1" s="1"/>
  <c r="AB153" i="2"/>
  <c r="AA50" i="1" s="1"/>
  <c r="AD153" i="2"/>
  <c r="AC50" i="1" s="1"/>
  <c r="AE153" i="2"/>
  <c r="AD50" i="1" s="1"/>
  <c r="AG153" i="2"/>
  <c r="AF50" i="1" s="1"/>
  <c r="AH153" i="2"/>
  <c r="AG50" i="1" s="1"/>
  <c r="U153" i="2"/>
  <c r="C41" i="1"/>
  <c r="D41" i="1"/>
  <c r="E41" i="1"/>
  <c r="F41" i="1"/>
  <c r="G41" i="1"/>
  <c r="H41" i="1"/>
  <c r="I41" i="1"/>
  <c r="J41" i="1"/>
  <c r="N41" i="1"/>
  <c r="O41" i="1"/>
  <c r="P41" i="1"/>
  <c r="G42" i="1"/>
  <c r="X33" i="1"/>
  <c r="D59" i="2"/>
  <c r="C17" i="1" s="1"/>
  <c r="F59" i="2"/>
  <c r="E17" i="1" s="1"/>
  <c r="G59" i="2"/>
  <c r="F17" i="1" s="1"/>
  <c r="I59" i="2"/>
  <c r="H17" i="1" s="1"/>
  <c r="J59" i="2"/>
  <c r="I17" i="1" s="1"/>
  <c r="L59" i="2"/>
  <c r="K17" i="1" s="1"/>
  <c r="M59" i="2"/>
  <c r="L17" i="1" s="1"/>
  <c r="O59" i="2"/>
  <c r="N17" i="1" s="1"/>
  <c r="P59" i="2"/>
  <c r="O17" i="1" s="1"/>
  <c r="R59" i="2"/>
  <c r="Q17" i="1" s="1"/>
  <c r="S59" i="2"/>
  <c r="R17" i="1" s="1"/>
  <c r="U59" i="2"/>
  <c r="T17" i="1" s="1"/>
  <c r="V59" i="2"/>
  <c r="U17" i="1" s="1"/>
  <c r="X59" i="2"/>
  <c r="W17" i="1" s="1"/>
  <c r="Y59" i="2"/>
  <c r="X17" i="1" s="1"/>
  <c r="AA59" i="2"/>
  <c r="Z17" i="1" s="1"/>
  <c r="AB59" i="2"/>
  <c r="AA17" i="1" s="1"/>
  <c r="AD59" i="2"/>
  <c r="AC17" i="1" s="1"/>
  <c r="AE59" i="2"/>
  <c r="AD17" i="1" s="1"/>
  <c r="AG59" i="2"/>
  <c r="AF17" i="1" s="1"/>
  <c r="AH59" i="2"/>
  <c r="AG17" i="1" s="1"/>
  <c r="C59" i="2"/>
  <c r="B17" i="1" s="1"/>
  <c r="AI53" i="2"/>
  <c r="AC53" i="2"/>
  <c r="Z53" i="2"/>
  <c r="AI54" i="2"/>
  <c r="AC54" i="2"/>
  <c r="Z54" i="2"/>
  <c r="AI55" i="2"/>
  <c r="AC55" i="2"/>
  <c r="Z55" i="2"/>
  <c r="W55" i="2"/>
  <c r="Z56" i="2"/>
  <c r="AI57" i="2"/>
  <c r="AC57" i="2"/>
  <c r="Z57" i="2"/>
  <c r="AI58" i="2"/>
  <c r="AC58" i="2"/>
  <c r="Z58" i="2"/>
  <c r="W58" i="2"/>
  <c r="D133" i="2"/>
  <c r="C42" i="1" s="1"/>
  <c r="F133" i="2"/>
  <c r="E42" i="1" s="1"/>
  <c r="G133" i="2"/>
  <c r="F42" i="1" s="1"/>
  <c r="I133" i="2"/>
  <c r="H42" i="1" s="1"/>
  <c r="J133" i="2"/>
  <c r="I42" i="1" s="1"/>
  <c r="L133" i="2"/>
  <c r="K42" i="1" s="1"/>
  <c r="M133" i="2"/>
  <c r="L42" i="1" s="1"/>
  <c r="O133" i="2"/>
  <c r="N42" i="1" s="1"/>
  <c r="P133" i="2"/>
  <c r="O42" i="1" s="1"/>
  <c r="R133" i="2"/>
  <c r="Q42" i="1" s="1"/>
  <c r="S133" i="2"/>
  <c r="R42" i="1" s="1"/>
  <c r="U133" i="2"/>
  <c r="T42" i="1" s="1"/>
  <c r="V133" i="2"/>
  <c r="U42" i="1" s="1"/>
  <c r="X133" i="2"/>
  <c r="W42" i="1" s="1"/>
  <c r="Y133" i="2"/>
  <c r="X42" i="1" s="1"/>
  <c r="AA133" i="2"/>
  <c r="Z42" i="1" s="1"/>
  <c r="AB133" i="2"/>
  <c r="AA42" i="1" s="1"/>
  <c r="AD133" i="2"/>
  <c r="AC42" i="1" s="1"/>
  <c r="AE133" i="2"/>
  <c r="AD42" i="1" s="1"/>
  <c r="AG133" i="2"/>
  <c r="AF42" i="1" s="1"/>
  <c r="AH133" i="2"/>
  <c r="AG42" i="1" s="1"/>
  <c r="T131" i="2"/>
  <c r="T130" i="2"/>
  <c r="AI131" i="2"/>
  <c r="AC131" i="2"/>
  <c r="Z131" i="2"/>
  <c r="W131" i="2"/>
  <c r="AI130" i="2"/>
  <c r="AC130" i="2"/>
  <c r="Z130" i="2"/>
  <c r="W130" i="2"/>
  <c r="C133" i="2"/>
  <c r="E132" i="2"/>
  <c r="E133" i="2" s="1"/>
  <c r="D42" i="1" s="1"/>
  <c r="H132" i="2"/>
  <c r="H133" i="2" s="1"/>
  <c r="K132" i="2"/>
  <c r="K133" i="2" s="1"/>
  <c r="J42" i="1" s="1"/>
  <c r="N132" i="2"/>
  <c r="N133" i="2" s="1"/>
  <c r="M42" i="1" s="1"/>
  <c r="Q132" i="2"/>
  <c r="Q133" i="2" s="1"/>
  <c r="P42" i="1" s="1"/>
  <c r="T132" i="2"/>
  <c r="W132" i="2"/>
  <c r="Z132" i="2"/>
  <c r="AC132" i="2"/>
  <c r="AF132" i="2"/>
  <c r="AF133" i="2" s="1"/>
  <c r="AE42" i="1" s="1"/>
  <c r="AI132" i="2"/>
  <c r="AC133" i="2" l="1"/>
  <c r="AB42" i="1" s="1"/>
  <c r="Z133" i="2"/>
  <c r="Y42" i="1" s="1"/>
  <c r="T133" i="2"/>
  <c r="S42" i="1" s="1"/>
  <c r="W133" i="2"/>
  <c r="V42" i="1" s="1"/>
  <c r="AI133" i="2"/>
  <c r="AH42" i="1" s="1"/>
  <c r="AI149" i="2"/>
  <c r="AC149" i="2"/>
  <c r="W149" i="2"/>
  <c r="V150" i="2"/>
  <c r="U49" i="1" s="1"/>
  <c r="U150" i="2"/>
  <c r="T49" i="1" s="1"/>
  <c r="C145" i="2"/>
  <c r="P12" i="1" l="1"/>
  <c r="J12" i="1"/>
  <c r="AB55" i="1" l="1"/>
  <c r="Y55" i="1"/>
  <c r="P55" i="1"/>
  <c r="AE14" i="1"/>
  <c r="AH14" i="1"/>
  <c r="AB14" i="1"/>
  <c r="Y14" i="1"/>
  <c r="S13" i="1"/>
  <c r="S12" i="1"/>
  <c r="W7" i="2"/>
  <c r="U52" i="1" l="1"/>
  <c r="W52" i="1"/>
  <c r="X52" i="1"/>
  <c r="Z52" i="1"/>
  <c r="AA52" i="1"/>
  <c r="AC52" i="1"/>
  <c r="AD52" i="1"/>
  <c r="AE52" i="1"/>
  <c r="AF52" i="1"/>
  <c r="AG52" i="1"/>
  <c r="U51" i="1"/>
  <c r="V51" i="1"/>
  <c r="W51" i="1"/>
  <c r="X51" i="1"/>
  <c r="Z51" i="1"/>
  <c r="AA51" i="1"/>
  <c r="AB51" i="1"/>
  <c r="AC51" i="1"/>
  <c r="AD51" i="1"/>
  <c r="AE51" i="1"/>
  <c r="AF51" i="1"/>
  <c r="AG51" i="1"/>
  <c r="U54" i="1"/>
  <c r="V54" i="1"/>
  <c r="Y161" i="2"/>
  <c r="X54" i="1" s="1"/>
  <c r="AA161" i="2"/>
  <c r="Z54" i="1" s="1"/>
  <c r="AB161" i="2"/>
  <c r="AA54" i="1" s="1"/>
  <c r="AD161" i="2"/>
  <c r="AC54" i="1" s="1"/>
  <c r="AE161" i="2"/>
  <c r="AD54" i="1" s="1"/>
  <c r="AF161" i="2"/>
  <c r="AE54" i="1" s="1"/>
  <c r="AG161" i="2"/>
  <c r="AF54" i="1" s="1"/>
  <c r="AH161" i="2"/>
  <c r="AG54" i="1" s="1"/>
  <c r="X161" i="2"/>
  <c r="W54" i="1" s="1"/>
  <c r="AI157" i="2"/>
  <c r="AI158" i="2"/>
  <c r="AI156" i="2"/>
  <c r="AI159" i="2" s="1"/>
  <c r="AH53" i="1" s="1"/>
  <c r="AI155" i="2"/>
  <c r="AH52" i="1" s="1"/>
  <c r="AC155" i="2"/>
  <c r="AB52" i="1" s="1"/>
  <c r="Z155" i="2"/>
  <c r="Y52" i="1" s="1"/>
  <c r="W155" i="2"/>
  <c r="V52" i="1" s="1"/>
  <c r="AI160" i="2"/>
  <c r="AI161" i="2" s="1"/>
  <c r="AH54" i="1" s="1"/>
  <c r="AC160" i="2"/>
  <c r="AC161" i="2" s="1"/>
  <c r="AB54" i="1" s="1"/>
  <c r="Z160" i="2"/>
  <c r="Z161" i="2" s="1"/>
  <c r="Y54" i="1" s="1"/>
  <c r="AI154" i="2"/>
  <c r="AH51" i="1" s="1"/>
  <c r="Z154" i="2"/>
  <c r="Y51" i="1" s="1"/>
  <c r="AI152" i="2"/>
  <c r="W152" i="2"/>
  <c r="AF152" i="2"/>
  <c r="AF153" i="2" s="1"/>
  <c r="AE50" i="1" s="1"/>
  <c r="AC152" i="2"/>
  <c r="Z152" i="2"/>
  <c r="AI151" i="2"/>
  <c r="AC151" i="2"/>
  <c r="Z151" i="2"/>
  <c r="W151" i="2"/>
  <c r="W153" i="2" s="1"/>
  <c r="V50" i="1" s="1"/>
  <c r="Y150" i="2"/>
  <c r="X49" i="1" s="1"/>
  <c r="AA150" i="2"/>
  <c r="Z49" i="1" s="1"/>
  <c r="AB150" i="2"/>
  <c r="AA49" i="1" s="1"/>
  <c r="AD150" i="2"/>
  <c r="AC49" i="1" s="1"/>
  <c r="AE150" i="2"/>
  <c r="AD49" i="1" s="1"/>
  <c r="AF150" i="2"/>
  <c r="AE49" i="1" s="1"/>
  <c r="AG150" i="2"/>
  <c r="AF49" i="1" s="1"/>
  <c r="AH150" i="2"/>
  <c r="AG49" i="1" s="1"/>
  <c r="X150" i="2"/>
  <c r="W49" i="1" s="1"/>
  <c r="AC153" i="2" l="1"/>
  <c r="AB50" i="1" s="1"/>
  <c r="AI153" i="2"/>
  <c r="AH50" i="1" s="1"/>
  <c r="Z153" i="2"/>
  <c r="Y50" i="1" s="1"/>
  <c r="Z148" i="2"/>
  <c r="W148" i="2"/>
  <c r="AI148" i="2"/>
  <c r="AC148" i="2"/>
  <c r="AI147" i="2"/>
  <c r="AC147" i="2"/>
  <c r="Z147" i="2"/>
  <c r="W147" i="2"/>
  <c r="AI146" i="2"/>
  <c r="AC146" i="2"/>
  <c r="Z146" i="2"/>
  <c r="W146" i="2"/>
  <c r="AI105" i="2"/>
  <c r="AI124" i="2"/>
  <c r="AI144" i="2"/>
  <c r="AI141" i="2"/>
  <c r="AI142" i="2"/>
  <c r="AI140" i="2"/>
  <c r="AI138" i="2"/>
  <c r="AI137" i="2"/>
  <c r="AI134" i="2"/>
  <c r="AI127" i="2"/>
  <c r="AI128" i="2"/>
  <c r="AI126" i="2"/>
  <c r="AI123" i="2"/>
  <c r="AI119" i="2"/>
  <c r="AI120" i="2"/>
  <c r="AI118" i="2"/>
  <c r="AI115" i="2"/>
  <c r="AI113" i="2"/>
  <c r="AI111" i="2"/>
  <c r="AG110" i="2"/>
  <c r="AF33" i="1" s="1"/>
  <c r="AH110" i="2"/>
  <c r="AG33" i="1" s="1"/>
  <c r="AI109" i="2"/>
  <c r="AI107" i="2"/>
  <c r="AI104" i="2"/>
  <c r="AI101" i="2"/>
  <c r="AI96" i="2"/>
  <c r="AI97" i="2"/>
  <c r="AI98" i="2"/>
  <c r="AI95" i="2"/>
  <c r="AI90" i="2"/>
  <c r="AI92" i="2"/>
  <c r="AI93" i="2"/>
  <c r="AI91" i="2"/>
  <c r="AI86" i="2"/>
  <c r="AI87" i="2"/>
  <c r="AI88" i="2"/>
  <c r="AI85" i="2"/>
  <c r="AI83" i="2"/>
  <c r="AI81" i="2"/>
  <c r="AI79" i="2"/>
  <c r="AI69" i="2"/>
  <c r="AI70" i="2"/>
  <c r="AI71" i="2"/>
  <c r="AI72" i="2"/>
  <c r="AI73" i="2"/>
  <c r="AI74" i="2"/>
  <c r="AI75" i="2"/>
  <c r="AI76" i="2"/>
  <c r="AI77" i="2"/>
  <c r="AI68" i="2"/>
  <c r="AI16" i="2"/>
  <c r="AI15" i="2"/>
  <c r="W150" i="2" l="1"/>
  <c r="V49" i="1" s="1"/>
  <c r="Z150" i="2"/>
  <c r="Y49" i="1" s="1"/>
  <c r="AC150" i="2"/>
  <c r="AB49" i="1" s="1"/>
  <c r="AI150" i="2"/>
  <c r="AH49" i="1" s="1"/>
  <c r="AI110" i="2"/>
  <c r="AH33" i="1" s="1"/>
  <c r="AI65" i="2"/>
  <c r="AI66" i="2"/>
  <c r="AI64" i="2"/>
  <c r="AI61" i="2"/>
  <c r="AI60" i="2"/>
  <c r="AI52" i="2"/>
  <c r="AI51" i="2"/>
  <c r="AI47" i="2"/>
  <c r="AI48" i="2"/>
  <c r="AI46" i="2"/>
  <c r="AI43" i="2"/>
  <c r="AI44" i="2"/>
  <c r="AI42" i="2"/>
  <c r="AI36" i="2"/>
  <c r="AI37" i="2"/>
  <c r="AI38" i="2"/>
  <c r="AI39" i="2"/>
  <c r="AI40" i="2"/>
  <c r="AI35" i="2"/>
  <c r="AI26" i="2"/>
  <c r="AI27" i="2"/>
  <c r="AI28" i="2"/>
  <c r="AI29" i="2"/>
  <c r="AI30" i="2"/>
  <c r="AI31" i="2"/>
  <c r="AI32" i="2"/>
  <c r="AI33" i="2"/>
  <c r="AI25" i="2"/>
  <c r="AI22" i="2"/>
  <c r="AI21" i="2"/>
  <c r="AI19" i="2"/>
  <c r="AI18" i="2"/>
  <c r="AI13" i="2"/>
  <c r="AI12" i="2"/>
  <c r="AI10" i="2"/>
  <c r="AI9" i="2"/>
  <c r="AI8" i="2"/>
  <c r="AI7" i="2"/>
  <c r="AI6" i="2"/>
  <c r="AI4" i="2"/>
  <c r="AI59" i="2" l="1"/>
  <c r="AH17" i="1" s="1"/>
  <c r="AG67" i="2"/>
  <c r="AF20" i="1" s="1"/>
  <c r="AH67" i="2"/>
  <c r="AG20" i="1" s="1"/>
  <c r="AH145" i="2"/>
  <c r="AG47" i="1" s="1"/>
  <c r="AG145" i="2"/>
  <c r="AF47" i="1" s="1"/>
  <c r="AH143" i="2"/>
  <c r="AG46" i="1" s="1"/>
  <c r="AG143" i="2"/>
  <c r="AF46" i="1" s="1"/>
  <c r="AH139" i="2"/>
  <c r="AG45" i="1" s="1"/>
  <c r="AG139" i="2"/>
  <c r="AF45" i="1" s="1"/>
  <c r="AH135" i="2"/>
  <c r="AG43" i="1" s="1"/>
  <c r="AG135" i="2"/>
  <c r="AF43" i="1" s="1"/>
  <c r="AH129" i="2"/>
  <c r="AG41" i="1" s="1"/>
  <c r="AG129" i="2"/>
  <c r="AF41" i="1" s="1"/>
  <c r="AH125" i="2"/>
  <c r="AG40" i="1" s="1"/>
  <c r="AG125" i="2"/>
  <c r="AF40" i="1" s="1"/>
  <c r="AH121" i="2"/>
  <c r="AG38" i="1" s="1"/>
  <c r="AG121" i="2"/>
  <c r="AF38" i="1" s="1"/>
  <c r="AH116" i="2"/>
  <c r="AG36" i="1" s="1"/>
  <c r="AG116" i="2"/>
  <c r="AF36" i="1" s="1"/>
  <c r="AH114" i="2"/>
  <c r="AG35" i="1" s="1"/>
  <c r="AG114" i="2"/>
  <c r="AF35" i="1" s="1"/>
  <c r="AH112" i="2"/>
  <c r="AG34" i="1" s="1"/>
  <c r="AG112" i="2"/>
  <c r="AF34" i="1" s="1"/>
  <c r="AH108" i="2"/>
  <c r="AG32" i="1" s="1"/>
  <c r="AG108" i="2"/>
  <c r="AF32" i="1" s="1"/>
  <c r="AH106" i="2"/>
  <c r="AG31" i="1" s="1"/>
  <c r="AG106" i="2"/>
  <c r="AF31" i="1" s="1"/>
  <c r="AH102" i="2"/>
  <c r="AG29" i="1" s="1"/>
  <c r="AG102" i="2"/>
  <c r="AF29" i="1" s="1"/>
  <c r="AH99" i="2"/>
  <c r="AG27" i="1" s="1"/>
  <c r="AG99" i="2"/>
  <c r="AF27" i="1" s="1"/>
  <c r="AH94" i="2"/>
  <c r="AG26" i="1" s="1"/>
  <c r="AG94" i="2"/>
  <c r="AF26" i="1" s="1"/>
  <c r="AH89" i="2"/>
  <c r="AG25" i="1" s="1"/>
  <c r="AG89" i="2"/>
  <c r="AF25" i="1" s="1"/>
  <c r="AH84" i="2"/>
  <c r="AG24" i="1" s="1"/>
  <c r="AG84" i="2"/>
  <c r="AF24" i="1" s="1"/>
  <c r="AH82" i="2"/>
  <c r="AG23" i="1" s="1"/>
  <c r="AG82" i="2"/>
  <c r="AF23" i="1" s="1"/>
  <c r="AH80" i="2"/>
  <c r="AG22" i="1" s="1"/>
  <c r="AG80" i="2"/>
  <c r="AF22" i="1" s="1"/>
  <c r="AH78" i="2"/>
  <c r="AG21" i="1" s="1"/>
  <c r="AG78" i="2"/>
  <c r="AF21" i="1" s="1"/>
  <c r="AH62" i="2"/>
  <c r="AG18" i="1" s="1"/>
  <c r="AG62" i="2"/>
  <c r="AF18" i="1" s="1"/>
  <c r="AH49" i="2"/>
  <c r="AG15" i="1" s="1"/>
  <c r="AG49" i="2"/>
  <c r="AF15" i="1" s="1"/>
  <c r="AH45" i="2"/>
  <c r="AG11" i="1" s="1"/>
  <c r="AG45" i="2"/>
  <c r="AF11" i="1" s="1"/>
  <c r="AH41" i="2"/>
  <c r="AG10" i="1" s="1"/>
  <c r="AG41" i="2"/>
  <c r="AF10" i="1" s="1"/>
  <c r="AH34" i="2"/>
  <c r="AG9" i="1" s="1"/>
  <c r="AG34" i="2"/>
  <c r="AF9" i="1" s="1"/>
  <c r="AH23" i="2"/>
  <c r="AG23" i="2"/>
  <c r="AH20" i="2"/>
  <c r="AG20" i="2"/>
  <c r="AH17" i="2"/>
  <c r="AG17" i="2"/>
  <c r="AH14" i="2"/>
  <c r="AG7" i="1" s="1"/>
  <c r="AG14" i="2"/>
  <c r="AF7" i="1" s="1"/>
  <c r="AH11" i="2"/>
  <c r="AG6" i="1" s="1"/>
  <c r="AG11" i="2"/>
  <c r="AF6" i="1" s="1"/>
  <c r="AH5" i="2"/>
  <c r="AG5" i="1" s="1"/>
  <c r="AG5" i="2"/>
  <c r="AF5" i="1" s="1"/>
  <c r="AI49" i="2" l="1"/>
  <c r="AH15" i="1" s="1"/>
  <c r="AI80" i="2"/>
  <c r="AH22" i="1" s="1"/>
  <c r="AI82" i="2"/>
  <c r="AH23" i="1" s="1"/>
  <c r="AI143" i="2"/>
  <c r="AH46" i="1" s="1"/>
  <c r="AI102" i="2"/>
  <c r="AH29" i="1" s="1"/>
  <c r="AI67" i="2"/>
  <c r="AH20" i="1" s="1"/>
  <c r="AI145" i="2"/>
  <c r="AH47" i="1" s="1"/>
  <c r="AI139" i="2"/>
  <c r="AH45" i="1" s="1"/>
  <c r="AI135" i="2"/>
  <c r="AH43" i="1" s="1"/>
  <c r="AI129" i="2"/>
  <c r="AH41" i="1" s="1"/>
  <c r="AI114" i="2"/>
  <c r="AH35" i="1" s="1"/>
  <c r="AI78" i="2"/>
  <c r="AH21" i="1" s="1"/>
  <c r="AI34" i="2"/>
  <c r="AH9" i="1" s="1"/>
  <c r="AI125" i="2"/>
  <c r="AH40" i="1" s="1"/>
  <c r="AI121" i="2"/>
  <c r="AH38" i="1" s="1"/>
  <c r="AI116" i="2"/>
  <c r="AH36" i="1" s="1"/>
  <c r="AI112" i="2"/>
  <c r="AH34" i="1" s="1"/>
  <c r="AI108" i="2"/>
  <c r="AH32" i="1" s="1"/>
  <c r="AI106" i="2"/>
  <c r="AH31" i="1" s="1"/>
  <c r="AI99" i="2"/>
  <c r="AH27" i="1" s="1"/>
  <c r="AI94" i="2"/>
  <c r="AH26" i="1" s="1"/>
  <c r="AI89" i="2"/>
  <c r="AH25" i="1" s="1"/>
  <c r="AI84" i="2"/>
  <c r="AH24" i="1" s="1"/>
  <c r="AI62" i="2"/>
  <c r="AH18" i="1" s="1"/>
  <c r="AI41" i="2"/>
  <c r="AH10" i="1" s="1"/>
  <c r="AI45" i="2"/>
  <c r="AH11" i="1" s="1"/>
  <c r="AI23" i="2"/>
  <c r="AI20" i="2"/>
  <c r="AI17" i="2"/>
  <c r="AI14" i="2"/>
  <c r="AH7" i="1" s="1"/>
  <c r="AI11" i="2"/>
  <c r="AH6" i="1" s="1"/>
  <c r="AI5" i="2"/>
  <c r="AH5" i="1" s="1"/>
  <c r="U125" i="2"/>
  <c r="T40" i="1" s="1"/>
  <c r="V125" i="2"/>
  <c r="U40" i="1" s="1"/>
  <c r="AD125" i="2"/>
  <c r="AC40" i="1" s="1"/>
  <c r="AE125" i="2"/>
  <c r="AD40" i="1" s="1"/>
  <c r="AA125" i="2"/>
  <c r="Z40" i="1" s="1"/>
  <c r="AB125" i="2"/>
  <c r="AA40" i="1" s="1"/>
  <c r="AC125" i="2" l="1"/>
  <c r="AB40" i="1" s="1"/>
  <c r="AF125" i="2"/>
  <c r="AE40" i="1" s="1"/>
  <c r="W125" i="2"/>
  <c r="V40" i="1" s="1"/>
  <c r="AD145" i="2" l="1"/>
  <c r="AC47" i="1" s="1"/>
  <c r="AE145" i="2"/>
  <c r="AD47" i="1" s="1"/>
  <c r="AF144" i="2"/>
  <c r="AA145" i="2"/>
  <c r="Z47" i="1" s="1"/>
  <c r="AB145" i="2"/>
  <c r="AA47" i="1" s="1"/>
  <c r="AC144" i="2"/>
  <c r="U145" i="2"/>
  <c r="T47" i="1" s="1"/>
  <c r="V145" i="2"/>
  <c r="U47" i="1" s="1"/>
  <c r="W144" i="2"/>
  <c r="AD143" i="2"/>
  <c r="AC46" i="1" s="1"/>
  <c r="AE143" i="2"/>
  <c r="AD46" i="1" s="1"/>
  <c r="AF140" i="2"/>
  <c r="AF141" i="2"/>
  <c r="AF142" i="2"/>
  <c r="AA143" i="2"/>
  <c r="Z46" i="1" s="1"/>
  <c r="AB143" i="2"/>
  <c r="AA46" i="1" s="1"/>
  <c r="AC140" i="2"/>
  <c r="AC141" i="2"/>
  <c r="AC142" i="2"/>
  <c r="U143" i="2"/>
  <c r="T46" i="1" s="1"/>
  <c r="V143" i="2"/>
  <c r="U46" i="1" s="1"/>
  <c r="W140" i="2"/>
  <c r="W141" i="2"/>
  <c r="W142" i="2"/>
  <c r="AD139" i="2"/>
  <c r="AC45" i="1" s="1"/>
  <c r="AE139" i="2"/>
  <c r="AD45" i="1" s="1"/>
  <c r="AF137" i="2"/>
  <c r="AF138" i="2"/>
  <c r="AA139" i="2"/>
  <c r="Z45" i="1" s="1"/>
  <c r="AB139" i="2"/>
  <c r="AA45" i="1" s="1"/>
  <c r="AC137" i="2"/>
  <c r="AC138" i="2"/>
  <c r="U139" i="2"/>
  <c r="T45" i="1" s="1"/>
  <c r="V139" i="2"/>
  <c r="U45" i="1" s="1"/>
  <c r="W137" i="2"/>
  <c r="W138" i="2"/>
  <c r="AD106" i="2"/>
  <c r="AC31" i="1" s="1"/>
  <c r="AE106" i="2"/>
  <c r="AD31" i="1" s="1"/>
  <c r="AF104" i="2"/>
  <c r="AF105" i="2"/>
  <c r="AA106" i="2"/>
  <c r="Z31" i="1" s="1"/>
  <c r="AB106" i="2"/>
  <c r="AA31" i="1" s="1"/>
  <c r="AC104" i="2"/>
  <c r="AC105" i="2"/>
  <c r="U106" i="2"/>
  <c r="T31" i="1" s="1"/>
  <c r="V106" i="2"/>
  <c r="U31" i="1" s="1"/>
  <c r="W104" i="2"/>
  <c r="W105" i="2"/>
  <c r="X106" i="2"/>
  <c r="W31" i="1" s="1"/>
  <c r="Y106" i="2"/>
  <c r="X31" i="1" s="1"/>
  <c r="AF123" i="2"/>
  <c r="AF124" i="2"/>
  <c r="AC123" i="2"/>
  <c r="AC124" i="2"/>
  <c r="W123" i="2"/>
  <c r="W124" i="2"/>
  <c r="AD135" i="2"/>
  <c r="AC43" i="1" s="1"/>
  <c r="AE135" i="2"/>
  <c r="AD43" i="1" s="1"/>
  <c r="AF134" i="2"/>
  <c r="AA135" i="2"/>
  <c r="Z43" i="1" s="1"/>
  <c r="AB135" i="2"/>
  <c r="AA43" i="1" s="1"/>
  <c r="AC134" i="2"/>
  <c r="U135" i="2"/>
  <c r="T43" i="1" s="1"/>
  <c r="V135" i="2"/>
  <c r="U43" i="1" s="1"/>
  <c r="W134" i="2"/>
  <c r="AD129" i="2"/>
  <c r="AC41" i="1" s="1"/>
  <c r="AE129" i="2"/>
  <c r="AD41" i="1" s="1"/>
  <c r="AF126" i="2"/>
  <c r="AF127" i="2"/>
  <c r="AF128" i="2"/>
  <c r="AA129" i="2"/>
  <c r="Z41" i="1" s="1"/>
  <c r="AB129" i="2"/>
  <c r="AA41" i="1" s="1"/>
  <c r="AC126" i="2"/>
  <c r="AC127" i="2"/>
  <c r="AC128" i="2"/>
  <c r="U129" i="2"/>
  <c r="T41" i="1" s="1"/>
  <c r="V129" i="2"/>
  <c r="U41" i="1" s="1"/>
  <c r="W126" i="2"/>
  <c r="W127" i="2"/>
  <c r="W128" i="2"/>
  <c r="Z128" i="2"/>
  <c r="AD121" i="2"/>
  <c r="AC38" i="1" s="1"/>
  <c r="AE121" i="2"/>
  <c r="AD38" i="1" s="1"/>
  <c r="AF118" i="2"/>
  <c r="AF119" i="2"/>
  <c r="AF120" i="2"/>
  <c r="AA121" i="2"/>
  <c r="Z38" i="1" s="1"/>
  <c r="AB121" i="2"/>
  <c r="AA38" i="1" s="1"/>
  <c r="AC118" i="2"/>
  <c r="AC119" i="2"/>
  <c r="AC120" i="2"/>
  <c r="U121" i="2"/>
  <c r="T38" i="1" s="1"/>
  <c r="V121" i="2"/>
  <c r="U38" i="1" s="1"/>
  <c r="W118" i="2"/>
  <c r="W119" i="2"/>
  <c r="W120" i="2"/>
  <c r="AD114" i="2"/>
  <c r="AC35" i="1" s="1"/>
  <c r="AE114" i="2"/>
  <c r="AD35" i="1" s="1"/>
  <c r="AF113" i="2"/>
  <c r="AA114" i="2"/>
  <c r="Z35" i="1" s="1"/>
  <c r="AB114" i="2"/>
  <c r="AA35" i="1" s="1"/>
  <c r="AC113" i="2"/>
  <c r="U114" i="2"/>
  <c r="T35" i="1" s="1"/>
  <c r="V114" i="2"/>
  <c r="U35" i="1" s="1"/>
  <c r="W113" i="2"/>
  <c r="AD116" i="2"/>
  <c r="AC36" i="1" s="1"/>
  <c r="AE116" i="2"/>
  <c r="AD36" i="1" s="1"/>
  <c r="AF115" i="2"/>
  <c r="AA116" i="2"/>
  <c r="Z36" i="1" s="1"/>
  <c r="AB116" i="2"/>
  <c r="AA36" i="1" s="1"/>
  <c r="AC115" i="2"/>
  <c r="U116" i="2"/>
  <c r="T36" i="1" s="1"/>
  <c r="V116" i="2"/>
  <c r="U36" i="1" s="1"/>
  <c r="W115" i="2"/>
  <c r="AD112" i="2"/>
  <c r="AC34" i="1" s="1"/>
  <c r="AE112" i="2"/>
  <c r="AD34" i="1" s="1"/>
  <c r="AF111" i="2"/>
  <c r="AA112" i="2"/>
  <c r="Z34" i="1" s="1"/>
  <c r="AB112" i="2"/>
  <c r="AA34" i="1" s="1"/>
  <c r="AC111" i="2"/>
  <c r="U112" i="2"/>
  <c r="T34" i="1" s="1"/>
  <c r="V112" i="2"/>
  <c r="U34" i="1" s="1"/>
  <c r="W111" i="2"/>
  <c r="AD110" i="2"/>
  <c r="AC33" i="1" s="1"/>
  <c r="AE110" i="2"/>
  <c r="AD33" i="1" s="1"/>
  <c r="AF109" i="2"/>
  <c r="AA110" i="2"/>
  <c r="Z33" i="1" s="1"/>
  <c r="AB110" i="2"/>
  <c r="AA33" i="1" s="1"/>
  <c r="AC109" i="2"/>
  <c r="U110" i="2"/>
  <c r="T33" i="1" s="1"/>
  <c r="V110" i="2"/>
  <c r="U33" i="1" s="1"/>
  <c r="W109" i="2"/>
  <c r="AD108" i="2"/>
  <c r="AC32" i="1" s="1"/>
  <c r="AE108" i="2"/>
  <c r="AD32" i="1" s="1"/>
  <c r="AF107" i="2"/>
  <c r="AA108" i="2"/>
  <c r="Z32" i="1" s="1"/>
  <c r="AB108" i="2"/>
  <c r="AA32" i="1" s="1"/>
  <c r="AC107" i="2"/>
  <c r="U108" i="2"/>
  <c r="T32" i="1" s="1"/>
  <c r="V108" i="2"/>
  <c r="U32" i="1" s="1"/>
  <c r="W107" i="2"/>
  <c r="AD102" i="2"/>
  <c r="AC29" i="1" s="1"/>
  <c r="AE102" i="2"/>
  <c r="AD29" i="1" s="1"/>
  <c r="AF101" i="2"/>
  <c r="AA102" i="2"/>
  <c r="Z29" i="1" s="1"/>
  <c r="AB102" i="2"/>
  <c r="AA29" i="1" s="1"/>
  <c r="AC101" i="2"/>
  <c r="U102" i="2"/>
  <c r="T29" i="1" s="1"/>
  <c r="V102" i="2"/>
  <c r="U29" i="1" s="1"/>
  <c r="W101" i="2"/>
  <c r="AD99" i="2"/>
  <c r="AC27" i="1" s="1"/>
  <c r="AE99" i="2"/>
  <c r="AD27" i="1" s="1"/>
  <c r="AF95" i="2"/>
  <c r="AF96" i="2"/>
  <c r="AF97" i="2"/>
  <c r="AF98" i="2"/>
  <c r="AA99" i="2"/>
  <c r="Z27" i="1" s="1"/>
  <c r="AB99" i="2"/>
  <c r="AA27" i="1" s="1"/>
  <c r="AC95" i="2"/>
  <c r="AC96" i="2"/>
  <c r="AC97" i="2"/>
  <c r="AC98" i="2"/>
  <c r="U99" i="2"/>
  <c r="T27" i="1" s="1"/>
  <c r="V99" i="2"/>
  <c r="U27" i="1" s="1"/>
  <c r="W95" i="2"/>
  <c r="W96" i="2"/>
  <c r="W97" i="2"/>
  <c r="W98" i="2"/>
  <c r="AD94" i="2"/>
  <c r="AC26" i="1" s="1"/>
  <c r="AE94" i="2"/>
  <c r="AD26" i="1" s="1"/>
  <c r="AF90" i="2"/>
  <c r="AF91" i="2"/>
  <c r="AF92" i="2"/>
  <c r="AF93" i="2"/>
  <c r="AA94" i="2"/>
  <c r="Z26" i="1" s="1"/>
  <c r="AB94" i="2"/>
  <c r="AA26" i="1" s="1"/>
  <c r="AC90" i="2"/>
  <c r="AC91" i="2"/>
  <c r="AC92" i="2"/>
  <c r="AC93" i="2"/>
  <c r="U94" i="2"/>
  <c r="T26" i="1" s="1"/>
  <c r="V94" i="2"/>
  <c r="U26" i="1" s="1"/>
  <c r="W90" i="2"/>
  <c r="W91" i="2"/>
  <c r="W92" i="2"/>
  <c r="W93" i="2"/>
  <c r="AD89" i="2"/>
  <c r="AC25" i="1" s="1"/>
  <c r="AE89" i="2"/>
  <c r="AD25" i="1" s="1"/>
  <c r="AF85" i="2"/>
  <c r="AF86" i="2"/>
  <c r="AF87" i="2"/>
  <c r="AF88" i="2"/>
  <c r="AA89" i="2"/>
  <c r="Z25" i="1" s="1"/>
  <c r="AB89" i="2"/>
  <c r="AA25" i="1" s="1"/>
  <c r="AC85" i="2"/>
  <c r="AC86" i="2"/>
  <c r="AC87" i="2"/>
  <c r="AC88" i="2"/>
  <c r="U89" i="2"/>
  <c r="T25" i="1" s="1"/>
  <c r="V89" i="2"/>
  <c r="U25" i="1" s="1"/>
  <c r="W85" i="2"/>
  <c r="W86" i="2"/>
  <c r="W87" i="2"/>
  <c r="W88" i="2"/>
  <c r="AD84" i="2"/>
  <c r="AC24" i="1" s="1"/>
  <c r="AE84" i="2"/>
  <c r="AD24" i="1" s="1"/>
  <c r="AF83" i="2"/>
  <c r="AA84" i="2"/>
  <c r="Z24" i="1" s="1"/>
  <c r="AB84" i="2"/>
  <c r="AA24" i="1" s="1"/>
  <c r="AC83" i="2"/>
  <c r="U84" i="2"/>
  <c r="T24" i="1" s="1"/>
  <c r="V84" i="2"/>
  <c r="U24" i="1" s="1"/>
  <c r="W83" i="2"/>
  <c r="AD82" i="2"/>
  <c r="AC23" i="1" s="1"/>
  <c r="AE82" i="2"/>
  <c r="AD23" i="1" s="1"/>
  <c r="AF81" i="2"/>
  <c r="AA82" i="2"/>
  <c r="Z23" i="1" s="1"/>
  <c r="AB82" i="2"/>
  <c r="AA23" i="1" s="1"/>
  <c r="AC81" i="2"/>
  <c r="U82" i="2"/>
  <c r="T23" i="1" s="1"/>
  <c r="V82" i="2"/>
  <c r="U23" i="1" s="1"/>
  <c r="W81" i="2"/>
  <c r="AD80" i="2"/>
  <c r="AC22" i="1" s="1"/>
  <c r="AE80" i="2"/>
  <c r="AD22" i="1" s="1"/>
  <c r="AF79" i="2"/>
  <c r="AA80" i="2"/>
  <c r="Z22" i="1" s="1"/>
  <c r="AB80" i="2"/>
  <c r="AA22" i="1" s="1"/>
  <c r="AC79" i="2"/>
  <c r="U80" i="2"/>
  <c r="T22" i="1" s="1"/>
  <c r="V80" i="2"/>
  <c r="U22" i="1" s="1"/>
  <c r="W79" i="2"/>
  <c r="AD78" i="2"/>
  <c r="AC21" i="1" s="1"/>
  <c r="AE78" i="2"/>
  <c r="AD21" i="1" s="1"/>
  <c r="AF68" i="2"/>
  <c r="AF69" i="2"/>
  <c r="AF70" i="2"/>
  <c r="AF71" i="2"/>
  <c r="AF72" i="2"/>
  <c r="AF73" i="2"/>
  <c r="AF74" i="2"/>
  <c r="AF75" i="2"/>
  <c r="AF76" i="2"/>
  <c r="AF77" i="2"/>
  <c r="AA78" i="2"/>
  <c r="Z21" i="1" s="1"/>
  <c r="AB78" i="2"/>
  <c r="AA21" i="1" s="1"/>
  <c r="AC68" i="2"/>
  <c r="AC69" i="2"/>
  <c r="AC70" i="2"/>
  <c r="AC71" i="2"/>
  <c r="AC72" i="2"/>
  <c r="AC73" i="2"/>
  <c r="AC74" i="2"/>
  <c r="AC75" i="2"/>
  <c r="AC76" i="2"/>
  <c r="AC77" i="2"/>
  <c r="U78" i="2"/>
  <c r="T21" i="1" s="1"/>
  <c r="V78" i="2"/>
  <c r="U21" i="1" s="1"/>
  <c r="W68" i="2"/>
  <c r="W69" i="2"/>
  <c r="W70" i="2"/>
  <c r="W71" i="2"/>
  <c r="W72" i="2"/>
  <c r="W73" i="2"/>
  <c r="W74" i="2"/>
  <c r="W75" i="2"/>
  <c r="W76" i="2"/>
  <c r="W77" i="2"/>
  <c r="AD67" i="2"/>
  <c r="AC20" i="1" s="1"/>
  <c r="AE67" i="2"/>
  <c r="AD20" i="1" s="1"/>
  <c r="AF64" i="2"/>
  <c r="AF65" i="2"/>
  <c r="AF66" i="2"/>
  <c r="AA67" i="2"/>
  <c r="Z20" i="1" s="1"/>
  <c r="AB67" i="2"/>
  <c r="AA20" i="1" s="1"/>
  <c r="AC64" i="2"/>
  <c r="AC65" i="2"/>
  <c r="AC66" i="2"/>
  <c r="U67" i="2"/>
  <c r="T20" i="1" s="1"/>
  <c r="V67" i="2"/>
  <c r="U20" i="1" s="1"/>
  <c r="W64" i="2"/>
  <c r="W65" i="2"/>
  <c r="W66" i="2"/>
  <c r="AD62" i="2"/>
  <c r="AC18" i="1" s="1"/>
  <c r="AE62" i="2"/>
  <c r="AD18" i="1" s="1"/>
  <c r="AF60" i="2"/>
  <c r="AF61" i="2"/>
  <c r="AA62" i="2"/>
  <c r="Z18" i="1" s="1"/>
  <c r="AB62" i="2"/>
  <c r="AA18" i="1" s="1"/>
  <c r="AC60" i="2"/>
  <c r="AC61" i="2"/>
  <c r="U62" i="2"/>
  <c r="T18" i="1" s="1"/>
  <c r="V62" i="2"/>
  <c r="U18" i="1" s="1"/>
  <c r="W60" i="2"/>
  <c r="W61" i="2"/>
  <c r="AF51" i="2"/>
  <c r="AF52" i="2"/>
  <c r="AC51" i="2"/>
  <c r="AC52" i="2"/>
  <c r="W51" i="2"/>
  <c r="W52" i="2"/>
  <c r="Z51" i="2"/>
  <c r="AD49" i="2"/>
  <c r="AC15" i="1" s="1"/>
  <c r="AE49" i="2"/>
  <c r="AD15" i="1" s="1"/>
  <c r="AF46" i="2"/>
  <c r="AF47" i="2"/>
  <c r="AF48" i="2"/>
  <c r="AA49" i="2"/>
  <c r="Z15" i="1" s="1"/>
  <c r="AB49" i="2"/>
  <c r="AA15" i="1" s="1"/>
  <c r="AC46" i="2"/>
  <c r="AC47" i="2"/>
  <c r="AC48" i="2"/>
  <c r="U49" i="2"/>
  <c r="T15" i="1" s="1"/>
  <c r="V49" i="2"/>
  <c r="U15" i="1" s="1"/>
  <c r="W46" i="2"/>
  <c r="W47" i="2"/>
  <c r="W48" i="2"/>
  <c r="AD45" i="2"/>
  <c r="AC11" i="1" s="1"/>
  <c r="AE45" i="2"/>
  <c r="AD11" i="1" s="1"/>
  <c r="AF42" i="2"/>
  <c r="AF43" i="2"/>
  <c r="AF44" i="2"/>
  <c r="AC42" i="2"/>
  <c r="AC43" i="2"/>
  <c r="AC44" i="2"/>
  <c r="AA45" i="2"/>
  <c r="Z11" i="1" s="1"/>
  <c r="AB45" i="2"/>
  <c r="AA11" i="1" s="1"/>
  <c r="U45" i="2"/>
  <c r="T11" i="1" s="1"/>
  <c r="V45" i="2"/>
  <c r="U11" i="1" s="1"/>
  <c r="W42" i="2"/>
  <c r="W43" i="2"/>
  <c r="W44" i="2"/>
  <c r="AD41" i="2"/>
  <c r="AC10" i="1" s="1"/>
  <c r="AE41" i="2"/>
  <c r="AD10" i="1" s="1"/>
  <c r="AF35" i="2"/>
  <c r="AF36" i="2"/>
  <c r="AF37" i="2"/>
  <c r="AF38" i="2"/>
  <c r="AF39" i="2"/>
  <c r="AF40" i="2"/>
  <c r="AA41" i="2"/>
  <c r="Z10" i="1" s="1"/>
  <c r="AB41" i="2"/>
  <c r="AA10" i="1" s="1"/>
  <c r="AC35" i="2"/>
  <c r="AC36" i="2"/>
  <c r="AC37" i="2"/>
  <c r="AC38" i="2"/>
  <c r="AC39" i="2"/>
  <c r="AC40" i="2"/>
  <c r="U41" i="2"/>
  <c r="T10" i="1" s="1"/>
  <c r="V41" i="2"/>
  <c r="U10" i="1" s="1"/>
  <c r="W35" i="2"/>
  <c r="W36" i="2"/>
  <c r="W37" i="2"/>
  <c r="W38" i="2"/>
  <c r="W39" i="2"/>
  <c r="W40" i="2"/>
  <c r="AD34" i="2"/>
  <c r="AC9" i="1" s="1"/>
  <c r="AE34" i="2"/>
  <c r="AD9" i="1" s="1"/>
  <c r="AF25" i="2"/>
  <c r="AF26" i="2"/>
  <c r="AF27" i="2"/>
  <c r="AF28" i="2"/>
  <c r="AF29" i="2"/>
  <c r="AF30" i="2"/>
  <c r="AF31" i="2"/>
  <c r="AF32" i="2"/>
  <c r="AF33" i="2"/>
  <c r="AA34" i="2"/>
  <c r="Z9" i="1" s="1"/>
  <c r="AB34" i="2"/>
  <c r="AA9" i="1" s="1"/>
  <c r="AC25" i="2"/>
  <c r="AC26" i="2"/>
  <c r="AC27" i="2"/>
  <c r="AC28" i="2"/>
  <c r="AC29" i="2"/>
  <c r="AC30" i="2"/>
  <c r="AC31" i="2"/>
  <c r="AC32" i="2"/>
  <c r="AC33" i="2"/>
  <c r="U34" i="2"/>
  <c r="T9" i="1" s="1"/>
  <c r="V34" i="2"/>
  <c r="U9" i="1" s="1"/>
  <c r="W25" i="2"/>
  <c r="W26" i="2"/>
  <c r="W27" i="2"/>
  <c r="W28" i="2"/>
  <c r="W29" i="2"/>
  <c r="W30" i="2"/>
  <c r="W31" i="2"/>
  <c r="W32" i="2"/>
  <c r="W33" i="2"/>
  <c r="W59" i="2" l="1"/>
  <c r="V17" i="1" s="1"/>
  <c r="AC59" i="2"/>
  <c r="AB17" i="1" s="1"/>
  <c r="AF59" i="2"/>
  <c r="AE17" i="1" s="1"/>
  <c r="AF135" i="2"/>
  <c r="AE43" i="1" s="1"/>
  <c r="AF145" i="2"/>
  <c r="AE47" i="1" s="1"/>
  <c r="AF84" i="2"/>
  <c r="AE24" i="1" s="1"/>
  <c r="AC143" i="2"/>
  <c r="AB46" i="1" s="1"/>
  <c r="W129" i="2"/>
  <c r="V41" i="1" s="1"/>
  <c r="W135" i="2"/>
  <c r="V43" i="1" s="1"/>
  <c r="AF129" i="2"/>
  <c r="AE41" i="1" s="1"/>
  <c r="AC84" i="2"/>
  <c r="AB24" i="1" s="1"/>
  <c r="W89" i="2"/>
  <c r="V25" i="1" s="1"/>
  <c r="AC129" i="2"/>
  <c r="AB41" i="1" s="1"/>
  <c r="AC135" i="2"/>
  <c r="AB43" i="1" s="1"/>
  <c r="W143" i="2"/>
  <c r="V46" i="1" s="1"/>
  <c r="AF143" i="2"/>
  <c r="AE46" i="1" s="1"/>
  <c r="W49" i="2"/>
  <c r="V15" i="1" s="1"/>
  <c r="AF49" i="2"/>
  <c r="AE15" i="1" s="1"/>
  <c r="W62" i="2"/>
  <c r="V18" i="1" s="1"/>
  <c r="AC80" i="2"/>
  <c r="AB22" i="1" s="1"/>
  <c r="W82" i="2"/>
  <c r="V23" i="1" s="1"/>
  <c r="AF82" i="2"/>
  <c r="AE23" i="1" s="1"/>
  <c r="AC110" i="2"/>
  <c r="AB33" i="1" s="1"/>
  <c r="W112" i="2"/>
  <c r="V34" i="1" s="1"/>
  <c r="AF112" i="2"/>
  <c r="AE34" i="1" s="1"/>
  <c r="AC116" i="2"/>
  <c r="AB36" i="1" s="1"/>
  <c r="W114" i="2"/>
  <c r="V35" i="1" s="1"/>
  <c r="AF114" i="2"/>
  <c r="AE35" i="1" s="1"/>
  <c r="W121" i="2"/>
  <c r="V38" i="1" s="1"/>
  <c r="AF121" i="2"/>
  <c r="AE38" i="1" s="1"/>
  <c r="W145" i="2"/>
  <c r="V47" i="1" s="1"/>
  <c r="AC49" i="2"/>
  <c r="AB15" i="1" s="1"/>
  <c r="AF45" i="2"/>
  <c r="AE11" i="1" s="1"/>
  <c r="W78" i="2"/>
  <c r="V21" i="1" s="1"/>
  <c r="AC78" i="2"/>
  <c r="AB21" i="1" s="1"/>
  <c r="AF78" i="2"/>
  <c r="AE21" i="1" s="1"/>
  <c r="W80" i="2"/>
  <c r="V22" i="1" s="1"/>
  <c r="AF80" i="2"/>
  <c r="AE22" i="1" s="1"/>
  <c r="AC82" i="2"/>
  <c r="AB23" i="1" s="1"/>
  <c r="W110" i="2"/>
  <c r="V33" i="1" s="1"/>
  <c r="AF110" i="2"/>
  <c r="AE33" i="1" s="1"/>
  <c r="AC112" i="2"/>
  <c r="AB34" i="1" s="1"/>
  <c r="W116" i="2"/>
  <c r="V36" i="1" s="1"/>
  <c r="AF116" i="2"/>
  <c r="AE36" i="1" s="1"/>
  <c r="AC114" i="2"/>
  <c r="AB35" i="1" s="1"/>
  <c r="AC121" i="2"/>
  <c r="AB38" i="1" s="1"/>
  <c r="AC45" i="2"/>
  <c r="AB11" i="1" s="1"/>
  <c r="Z106" i="2"/>
  <c r="Y31" i="1" s="1"/>
  <c r="W106" i="2"/>
  <c r="V31" i="1" s="1"/>
  <c r="AC106" i="2"/>
  <c r="AB31" i="1" s="1"/>
  <c r="AF106" i="2"/>
  <c r="AE31" i="1" s="1"/>
  <c r="W139" i="2"/>
  <c r="V45" i="1" s="1"/>
  <c r="AC139" i="2"/>
  <c r="AB45" i="1" s="1"/>
  <c r="AF139" i="2"/>
  <c r="AE45" i="1" s="1"/>
  <c r="AC34" i="2"/>
  <c r="AB9" i="1" s="1"/>
  <c r="AF34" i="2"/>
  <c r="AE9" i="1" s="1"/>
  <c r="W41" i="2"/>
  <c r="V10" i="1" s="1"/>
  <c r="AC41" i="2"/>
  <c r="AB10" i="1" s="1"/>
  <c r="AF41" i="2"/>
  <c r="AE10" i="1" s="1"/>
  <c r="W45" i="2"/>
  <c r="V11" i="1" s="1"/>
  <c r="AC62" i="2"/>
  <c r="AB18" i="1" s="1"/>
  <c r="AF62" i="2"/>
  <c r="AE18" i="1" s="1"/>
  <c r="W67" i="2"/>
  <c r="V20" i="1" s="1"/>
  <c r="AC67" i="2"/>
  <c r="AB20" i="1" s="1"/>
  <c r="AF67" i="2"/>
  <c r="AE20" i="1" s="1"/>
  <c r="W84" i="2"/>
  <c r="V24" i="1" s="1"/>
  <c r="AC89" i="2"/>
  <c r="AB25" i="1" s="1"/>
  <c r="AF89" i="2"/>
  <c r="AE25" i="1" s="1"/>
  <c r="W94" i="2"/>
  <c r="V26" i="1" s="1"/>
  <c r="AC94" i="2"/>
  <c r="AB26" i="1" s="1"/>
  <c r="AF94" i="2"/>
  <c r="AE26" i="1" s="1"/>
  <c r="W99" i="2"/>
  <c r="V27" i="1" s="1"/>
  <c r="AC99" i="2"/>
  <c r="AB27" i="1" s="1"/>
  <c r="AF99" i="2"/>
  <c r="AE27" i="1" s="1"/>
  <c r="W102" i="2"/>
  <c r="V29" i="1" s="1"/>
  <c r="AC102" i="2"/>
  <c r="AB29" i="1" s="1"/>
  <c r="AF102" i="2"/>
  <c r="AE29" i="1" s="1"/>
  <c r="W108" i="2"/>
  <c r="V32" i="1" s="1"/>
  <c r="AC108" i="2"/>
  <c r="AB32" i="1" s="1"/>
  <c r="AF108" i="2"/>
  <c r="AE32" i="1" s="1"/>
  <c r="AC145" i="2"/>
  <c r="AB47" i="1" s="1"/>
  <c r="W34" i="2"/>
  <c r="V9" i="1" s="1"/>
  <c r="AD23" i="2"/>
  <c r="AE23" i="2"/>
  <c r="AF21" i="2"/>
  <c r="AF22" i="2"/>
  <c r="AA23" i="2"/>
  <c r="AB23" i="2"/>
  <c r="AC21" i="2"/>
  <c r="AC22" i="2"/>
  <c r="U23" i="2"/>
  <c r="V23" i="2"/>
  <c r="W21" i="2"/>
  <c r="W22" i="2"/>
  <c r="AD20" i="2"/>
  <c r="AE20" i="2"/>
  <c r="AF18" i="2"/>
  <c r="AF19" i="2"/>
  <c r="AA20" i="2"/>
  <c r="AB20" i="2"/>
  <c r="AC18" i="2"/>
  <c r="AC19" i="2"/>
  <c r="U20" i="2"/>
  <c r="V20" i="2"/>
  <c r="W18" i="2"/>
  <c r="W19" i="2"/>
  <c r="AD17" i="2"/>
  <c r="AE17" i="2"/>
  <c r="AF15" i="2"/>
  <c r="AF16" i="2"/>
  <c r="AA17" i="2"/>
  <c r="AB17" i="2"/>
  <c r="AC15" i="2"/>
  <c r="AC16" i="2"/>
  <c r="U17" i="2"/>
  <c r="V17" i="2"/>
  <c r="W15" i="2"/>
  <c r="W16" i="2"/>
  <c r="AD14" i="2"/>
  <c r="AC7" i="1" s="1"/>
  <c r="AE14" i="2"/>
  <c r="AD7" i="1" s="1"/>
  <c r="AF12" i="2"/>
  <c r="AF13" i="2"/>
  <c r="AA14" i="2"/>
  <c r="Z7" i="1" s="1"/>
  <c r="AB14" i="2"/>
  <c r="AA7" i="1" s="1"/>
  <c r="AC12" i="2"/>
  <c r="AC13" i="2"/>
  <c r="U14" i="2"/>
  <c r="T7" i="1" s="1"/>
  <c r="V14" i="2"/>
  <c r="U7" i="1" s="1"/>
  <c r="W12" i="2"/>
  <c r="W13" i="2"/>
  <c r="AD11" i="2"/>
  <c r="AC6" i="1" s="1"/>
  <c r="AE11" i="2"/>
  <c r="AD6" i="1" s="1"/>
  <c r="AF6" i="2"/>
  <c r="AF7" i="2"/>
  <c r="AF8" i="2"/>
  <c r="AF9" i="2"/>
  <c r="AF10" i="2"/>
  <c r="AA11" i="2"/>
  <c r="Z6" i="1" s="1"/>
  <c r="AB11" i="2"/>
  <c r="AA6" i="1" s="1"/>
  <c r="AC6" i="2"/>
  <c r="AC7" i="2"/>
  <c r="AC8" i="2"/>
  <c r="AC9" i="2"/>
  <c r="AC10" i="2"/>
  <c r="U11" i="2"/>
  <c r="T6" i="1" s="1"/>
  <c r="V11" i="2"/>
  <c r="U6" i="1" s="1"/>
  <c r="W6" i="2"/>
  <c r="W8" i="2"/>
  <c r="W9" i="2"/>
  <c r="W10" i="2"/>
  <c r="Z10" i="2"/>
  <c r="AD5" i="2"/>
  <c r="AC5" i="1" s="1"/>
  <c r="AE5" i="2"/>
  <c r="AD5" i="1" s="1"/>
  <c r="AF4" i="2"/>
  <c r="AA5" i="2"/>
  <c r="Z5" i="1" s="1"/>
  <c r="AB5" i="2"/>
  <c r="AA5" i="1" s="1"/>
  <c r="AC4" i="2"/>
  <c r="U5" i="2"/>
  <c r="T5" i="1" s="1"/>
  <c r="V5" i="2"/>
  <c r="U5" i="1" s="1"/>
  <c r="W4" i="2"/>
  <c r="X145" i="2"/>
  <c r="W47" i="1" s="1"/>
  <c r="Y145" i="2"/>
  <c r="X47" i="1" s="1"/>
  <c r="Z144" i="2"/>
  <c r="R145" i="2"/>
  <c r="Q47" i="1" s="1"/>
  <c r="S145" i="2"/>
  <c r="R47" i="1" s="1"/>
  <c r="T144" i="2"/>
  <c r="L145" i="2"/>
  <c r="K47" i="1" s="1"/>
  <c r="M145" i="2"/>
  <c r="L47" i="1" s="1"/>
  <c r="N144" i="2"/>
  <c r="X143" i="2"/>
  <c r="W46" i="1" s="1"/>
  <c r="Y143" i="2"/>
  <c r="X46" i="1" s="1"/>
  <c r="Z140" i="2"/>
  <c r="Z141" i="2"/>
  <c r="Z142" i="2"/>
  <c r="R143" i="2"/>
  <c r="Q46" i="1" s="1"/>
  <c r="S143" i="2"/>
  <c r="R46" i="1" s="1"/>
  <c r="T140" i="2"/>
  <c r="T141" i="2"/>
  <c r="T142" i="2"/>
  <c r="L143" i="2"/>
  <c r="K46" i="1" s="1"/>
  <c r="M143" i="2"/>
  <c r="L46" i="1" s="1"/>
  <c r="N140" i="2"/>
  <c r="N141" i="2"/>
  <c r="N142" i="2"/>
  <c r="X139" i="2"/>
  <c r="W45" i="1" s="1"/>
  <c r="Y139" i="2"/>
  <c r="X45" i="1" s="1"/>
  <c r="Z137" i="2"/>
  <c r="Z138" i="2"/>
  <c r="R139" i="2"/>
  <c r="Q45" i="1" s="1"/>
  <c r="S139" i="2"/>
  <c r="R45" i="1" s="1"/>
  <c r="T137" i="2"/>
  <c r="T138" i="2"/>
  <c r="L139" i="2"/>
  <c r="K45" i="1" s="1"/>
  <c r="M139" i="2"/>
  <c r="L45" i="1" s="1"/>
  <c r="N137" i="2"/>
  <c r="N138" i="2"/>
  <c r="X125" i="2"/>
  <c r="W40" i="1" s="1"/>
  <c r="Y125" i="2"/>
  <c r="X40" i="1" s="1"/>
  <c r="Z123" i="2"/>
  <c r="Z124" i="2"/>
  <c r="R125" i="2"/>
  <c r="Q40" i="1" s="1"/>
  <c r="S125" i="2"/>
  <c r="R40" i="1" s="1"/>
  <c r="T123" i="2"/>
  <c r="T124" i="2"/>
  <c r="L125" i="2"/>
  <c r="K40" i="1" s="1"/>
  <c r="M125" i="2"/>
  <c r="L40" i="1" s="1"/>
  <c r="N123" i="2"/>
  <c r="N124" i="2"/>
  <c r="Z104" i="2"/>
  <c r="Z105" i="2"/>
  <c r="R106" i="2"/>
  <c r="Q31" i="1" s="1"/>
  <c r="S106" i="2"/>
  <c r="R31" i="1" s="1"/>
  <c r="T104" i="2"/>
  <c r="T105" i="2"/>
  <c r="L106" i="2"/>
  <c r="K31" i="1" s="1"/>
  <c r="M106" i="2"/>
  <c r="L31" i="1" s="1"/>
  <c r="N104" i="2"/>
  <c r="N105" i="2"/>
  <c r="X41" i="2"/>
  <c r="W10" i="1" s="1"/>
  <c r="Y41" i="2"/>
  <c r="X10" i="1" s="1"/>
  <c r="Z35" i="2"/>
  <c r="Z36" i="2"/>
  <c r="Z37" i="2"/>
  <c r="Z38" i="2"/>
  <c r="Z39" i="2"/>
  <c r="Z40" i="2"/>
  <c r="R41" i="2"/>
  <c r="Q10" i="1" s="1"/>
  <c r="S41" i="2"/>
  <c r="R10" i="1" s="1"/>
  <c r="T35" i="2"/>
  <c r="T36" i="2"/>
  <c r="T37" i="2"/>
  <c r="T38" i="2"/>
  <c r="T39" i="2"/>
  <c r="T40" i="2"/>
  <c r="L41" i="2"/>
  <c r="K10" i="1" s="1"/>
  <c r="M41" i="2"/>
  <c r="L10" i="1" s="1"/>
  <c r="N40" i="2"/>
  <c r="N35" i="2"/>
  <c r="N36" i="2"/>
  <c r="N37" i="2"/>
  <c r="N38" i="2"/>
  <c r="N39" i="2"/>
  <c r="X34" i="2"/>
  <c r="W9" i="1" s="1"/>
  <c r="Y34" i="2"/>
  <c r="X9" i="1" s="1"/>
  <c r="Z25" i="2"/>
  <c r="Z26" i="2"/>
  <c r="Z27" i="2"/>
  <c r="Z28" i="2"/>
  <c r="Z29" i="2"/>
  <c r="Z30" i="2"/>
  <c r="Z31" i="2"/>
  <c r="Z32" i="2"/>
  <c r="Z33" i="2"/>
  <c r="R34" i="2"/>
  <c r="Q9" i="1" s="1"/>
  <c r="S34" i="2"/>
  <c r="R9" i="1" s="1"/>
  <c r="T25" i="2"/>
  <c r="T26" i="2"/>
  <c r="T27" i="2"/>
  <c r="T28" i="2"/>
  <c r="T29" i="2"/>
  <c r="T30" i="2"/>
  <c r="T31" i="2"/>
  <c r="T32" i="2"/>
  <c r="T33" i="2"/>
  <c r="L34" i="2"/>
  <c r="K9" i="1" s="1"/>
  <c r="M34" i="2"/>
  <c r="L9" i="1" s="1"/>
  <c r="N25" i="2"/>
  <c r="N26" i="2"/>
  <c r="N27" i="2"/>
  <c r="N28" i="2"/>
  <c r="N29" i="2"/>
  <c r="N30" i="2"/>
  <c r="N31" i="2"/>
  <c r="N32" i="2"/>
  <c r="N33" i="2"/>
  <c r="X135" i="2"/>
  <c r="W43" i="1" s="1"/>
  <c r="Y135" i="2"/>
  <c r="X43" i="1" s="1"/>
  <c r="Z134" i="2"/>
  <c r="R135" i="2"/>
  <c r="Q43" i="1" s="1"/>
  <c r="S135" i="2"/>
  <c r="R43" i="1" s="1"/>
  <c r="T134" i="2"/>
  <c r="L135" i="2"/>
  <c r="K43" i="1" s="1"/>
  <c r="M135" i="2"/>
  <c r="L43" i="1" s="1"/>
  <c r="N134" i="2"/>
  <c r="X129" i="2"/>
  <c r="W41" i="1" s="1"/>
  <c r="Y129" i="2"/>
  <c r="X41" i="1" s="1"/>
  <c r="Z126" i="2"/>
  <c r="Z127" i="2"/>
  <c r="R129" i="2"/>
  <c r="Q41" i="1" s="1"/>
  <c r="S129" i="2"/>
  <c r="R41" i="1" s="1"/>
  <c r="T126" i="2"/>
  <c r="T127" i="2"/>
  <c r="T128" i="2"/>
  <c r="L129" i="2"/>
  <c r="K41" i="1" s="1"/>
  <c r="M129" i="2"/>
  <c r="L41" i="1" s="1"/>
  <c r="N126" i="2"/>
  <c r="N127" i="2"/>
  <c r="N128" i="2"/>
  <c r="X121" i="2"/>
  <c r="W38" i="1" s="1"/>
  <c r="Y121" i="2"/>
  <c r="X38" i="1" s="1"/>
  <c r="Z118" i="2"/>
  <c r="Z119" i="2"/>
  <c r="Z120" i="2"/>
  <c r="R121" i="2"/>
  <c r="Q38" i="1" s="1"/>
  <c r="S121" i="2"/>
  <c r="R38" i="1" s="1"/>
  <c r="T118" i="2"/>
  <c r="T119" i="2"/>
  <c r="T120" i="2"/>
  <c r="L121" i="2"/>
  <c r="K38" i="1" s="1"/>
  <c r="M121" i="2"/>
  <c r="L38" i="1" s="1"/>
  <c r="N118" i="2"/>
  <c r="N119" i="2"/>
  <c r="N120" i="2"/>
  <c r="X116" i="2"/>
  <c r="W36" i="1" s="1"/>
  <c r="Y116" i="2"/>
  <c r="X36" i="1" s="1"/>
  <c r="Z115" i="2"/>
  <c r="R116" i="2"/>
  <c r="Q36" i="1" s="1"/>
  <c r="S116" i="2"/>
  <c r="R36" i="1" s="1"/>
  <c r="T115" i="2"/>
  <c r="L116" i="2"/>
  <c r="K36" i="1" s="1"/>
  <c r="M116" i="2"/>
  <c r="L36" i="1" s="1"/>
  <c r="N115" i="2"/>
  <c r="X114" i="2"/>
  <c r="W35" i="1" s="1"/>
  <c r="Y114" i="2"/>
  <c r="X35" i="1" s="1"/>
  <c r="Z113" i="2"/>
  <c r="R114" i="2"/>
  <c r="Q35" i="1" s="1"/>
  <c r="S114" i="2"/>
  <c r="R35" i="1" s="1"/>
  <c r="T113" i="2"/>
  <c r="L114" i="2"/>
  <c r="K35" i="1" s="1"/>
  <c r="M114" i="2"/>
  <c r="L35" i="1" s="1"/>
  <c r="N113" i="2"/>
  <c r="X112" i="2"/>
  <c r="W34" i="1" s="1"/>
  <c r="Y112" i="2"/>
  <c r="X34" i="1" s="1"/>
  <c r="Z111" i="2"/>
  <c r="R112" i="2"/>
  <c r="Q34" i="1" s="1"/>
  <c r="S112" i="2"/>
  <c r="R34" i="1" s="1"/>
  <c r="T111" i="2"/>
  <c r="L112" i="2"/>
  <c r="K34" i="1" s="1"/>
  <c r="M112" i="2"/>
  <c r="L34" i="1" s="1"/>
  <c r="N111" i="2"/>
  <c r="X110" i="2"/>
  <c r="W33" i="1" s="1"/>
  <c r="Z109" i="2"/>
  <c r="R110" i="2"/>
  <c r="Q33" i="1" s="1"/>
  <c r="S110" i="2"/>
  <c r="R33" i="1" s="1"/>
  <c r="T109" i="2"/>
  <c r="L110" i="2"/>
  <c r="K33" i="1" s="1"/>
  <c r="M110" i="2"/>
  <c r="L33" i="1" s="1"/>
  <c r="N109" i="2"/>
  <c r="X108" i="2"/>
  <c r="W32" i="1" s="1"/>
  <c r="Y108" i="2"/>
  <c r="X32" i="1" s="1"/>
  <c r="Z107" i="2"/>
  <c r="R108" i="2"/>
  <c r="Q32" i="1" s="1"/>
  <c r="S108" i="2"/>
  <c r="R32" i="1" s="1"/>
  <c r="T107" i="2"/>
  <c r="L108" i="2"/>
  <c r="K32" i="1" s="1"/>
  <c r="M108" i="2"/>
  <c r="L32" i="1" s="1"/>
  <c r="N107" i="2"/>
  <c r="X102" i="2"/>
  <c r="W29" i="1" s="1"/>
  <c r="Y102" i="2"/>
  <c r="X29" i="1" s="1"/>
  <c r="Z101" i="2"/>
  <c r="R102" i="2"/>
  <c r="Q29" i="1" s="1"/>
  <c r="S102" i="2"/>
  <c r="R29" i="1" s="1"/>
  <c r="T101" i="2"/>
  <c r="L102" i="2"/>
  <c r="K29" i="1" s="1"/>
  <c r="M102" i="2"/>
  <c r="L29" i="1" s="1"/>
  <c r="N101" i="2"/>
  <c r="X94" i="2"/>
  <c r="W26" i="1" s="1"/>
  <c r="Y94" i="2"/>
  <c r="X26" i="1" s="1"/>
  <c r="Z90" i="2"/>
  <c r="Z91" i="2"/>
  <c r="Z92" i="2"/>
  <c r="Z93" i="2"/>
  <c r="R94" i="2"/>
  <c r="Q26" i="1" s="1"/>
  <c r="S94" i="2"/>
  <c r="R26" i="1" s="1"/>
  <c r="T90" i="2"/>
  <c r="T91" i="2"/>
  <c r="T92" i="2"/>
  <c r="T93" i="2"/>
  <c r="L94" i="2"/>
  <c r="K26" i="1" s="1"/>
  <c r="M94" i="2"/>
  <c r="L26" i="1" s="1"/>
  <c r="N90" i="2"/>
  <c r="N91" i="2"/>
  <c r="N92" i="2"/>
  <c r="N93" i="2"/>
  <c r="X99" i="2"/>
  <c r="W27" i="1" s="1"/>
  <c r="Y99" i="2"/>
  <c r="X27" i="1" s="1"/>
  <c r="Z95" i="2"/>
  <c r="Z96" i="2"/>
  <c r="Z97" i="2"/>
  <c r="Z98" i="2"/>
  <c r="R99" i="2"/>
  <c r="Q27" i="1" s="1"/>
  <c r="S99" i="2"/>
  <c r="R27" i="1" s="1"/>
  <c r="T95" i="2"/>
  <c r="T96" i="2"/>
  <c r="T97" i="2"/>
  <c r="T98" i="2"/>
  <c r="L99" i="2"/>
  <c r="K27" i="1" s="1"/>
  <c r="M99" i="2"/>
  <c r="L27" i="1" s="1"/>
  <c r="N95" i="2"/>
  <c r="N96" i="2"/>
  <c r="N97" i="2"/>
  <c r="N98" i="2"/>
  <c r="X89" i="2"/>
  <c r="W25" i="1" s="1"/>
  <c r="Y89" i="2"/>
  <c r="X25" i="1" s="1"/>
  <c r="Z85" i="2"/>
  <c r="Z86" i="2"/>
  <c r="Z87" i="2"/>
  <c r="Z88" i="2"/>
  <c r="R89" i="2"/>
  <c r="Q25" i="1" s="1"/>
  <c r="S89" i="2"/>
  <c r="R25" i="1" s="1"/>
  <c r="T85" i="2"/>
  <c r="T86" i="2"/>
  <c r="T87" i="2"/>
  <c r="T88" i="2"/>
  <c r="L89" i="2"/>
  <c r="K25" i="1" s="1"/>
  <c r="M89" i="2"/>
  <c r="L25" i="1" s="1"/>
  <c r="N85" i="2"/>
  <c r="N86" i="2"/>
  <c r="N87" i="2"/>
  <c r="N88" i="2"/>
  <c r="X84" i="2"/>
  <c r="W24" i="1" s="1"/>
  <c r="Y84" i="2"/>
  <c r="X24" i="1" s="1"/>
  <c r="Z83" i="2"/>
  <c r="R84" i="2"/>
  <c r="Q24" i="1" s="1"/>
  <c r="S84" i="2"/>
  <c r="R24" i="1" s="1"/>
  <c r="T83" i="2"/>
  <c r="L84" i="2"/>
  <c r="K24" i="1" s="1"/>
  <c r="M84" i="2"/>
  <c r="L24" i="1" s="1"/>
  <c r="N83" i="2"/>
  <c r="X82" i="2"/>
  <c r="W23" i="1" s="1"/>
  <c r="Y82" i="2"/>
  <c r="X23" i="1" s="1"/>
  <c r="Z81" i="2"/>
  <c r="R82" i="2"/>
  <c r="Q23" i="1" s="1"/>
  <c r="S82" i="2"/>
  <c r="R23" i="1" s="1"/>
  <c r="T81" i="2"/>
  <c r="L82" i="2"/>
  <c r="K23" i="1" s="1"/>
  <c r="M82" i="2"/>
  <c r="L23" i="1" s="1"/>
  <c r="N81" i="2"/>
  <c r="Z79" i="2"/>
  <c r="Y80" i="2"/>
  <c r="X22" i="1" s="1"/>
  <c r="X80" i="2"/>
  <c r="W22" i="1" s="1"/>
  <c r="R80" i="2"/>
  <c r="Q22" i="1" s="1"/>
  <c r="S80" i="2"/>
  <c r="R22" i="1" s="1"/>
  <c r="T79" i="2"/>
  <c r="L80" i="2"/>
  <c r="K22" i="1" s="1"/>
  <c r="M80" i="2"/>
  <c r="L22" i="1" s="1"/>
  <c r="N79" i="2"/>
  <c r="X78" i="2"/>
  <c r="W21" i="1" s="1"/>
  <c r="Y78" i="2"/>
  <c r="X21" i="1" s="1"/>
  <c r="Z68" i="2"/>
  <c r="Z69" i="2"/>
  <c r="Z70" i="2"/>
  <c r="Z71" i="2"/>
  <c r="Z72" i="2"/>
  <c r="Z73" i="2"/>
  <c r="Z74" i="2"/>
  <c r="Z75" i="2"/>
  <c r="Z76" i="2"/>
  <c r="Z77" i="2"/>
  <c r="R78" i="2"/>
  <c r="Q21" i="1" s="1"/>
  <c r="S78" i="2"/>
  <c r="R21" i="1" s="1"/>
  <c r="T68" i="2"/>
  <c r="T69" i="2"/>
  <c r="T70" i="2"/>
  <c r="T71" i="2"/>
  <c r="T72" i="2"/>
  <c r="T73" i="2"/>
  <c r="T74" i="2"/>
  <c r="T75" i="2"/>
  <c r="T76" i="2"/>
  <c r="T77" i="2"/>
  <c r="L78" i="2"/>
  <c r="K21" i="1" s="1"/>
  <c r="M78" i="2"/>
  <c r="L21" i="1" s="1"/>
  <c r="N68" i="2"/>
  <c r="N69" i="2"/>
  <c r="N70" i="2"/>
  <c r="N71" i="2"/>
  <c r="N72" i="2"/>
  <c r="N73" i="2"/>
  <c r="N74" i="2"/>
  <c r="N75" i="2"/>
  <c r="N76" i="2"/>
  <c r="N77" i="2"/>
  <c r="X67" i="2"/>
  <c r="W20" i="1" s="1"/>
  <c r="Y67" i="2"/>
  <c r="X20" i="1" s="1"/>
  <c r="Z64" i="2"/>
  <c r="Z65" i="2"/>
  <c r="Z66" i="2"/>
  <c r="R67" i="2"/>
  <c r="Q20" i="1" s="1"/>
  <c r="S67" i="2"/>
  <c r="R20" i="1" s="1"/>
  <c r="T64" i="2"/>
  <c r="T65" i="2"/>
  <c r="T66" i="2"/>
  <c r="L67" i="2"/>
  <c r="K20" i="1" s="1"/>
  <c r="M67" i="2"/>
  <c r="L20" i="1" s="1"/>
  <c r="N64" i="2"/>
  <c r="N65" i="2"/>
  <c r="N66" i="2"/>
  <c r="X62" i="2"/>
  <c r="W18" i="1" s="1"/>
  <c r="Y62" i="2"/>
  <c r="X18" i="1" s="1"/>
  <c r="Z60" i="2"/>
  <c r="Z61" i="2"/>
  <c r="R62" i="2"/>
  <c r="Q18" i="1" s="1"/>
  <c r="S62" i="2"/>
  <c r="R18" i="1" s="1"/>
  <c r="T60" i="2"/>
  <c r="T61" i="2"/>
  <c r="L62" i="2"/>
  <c r="K18" i="1" s="1"/>
  <c r="M62" i="2"/>
  <c r="L18" i="1" s="1"/>
  <c r="N60" i="2"/>
  <c r="N61" i="2"/>
  <c r="Z52" i="2"/>
  <c r="Z59" i="2" s="1"/>
  <c r="Y17" i="1" s="1"/>
  <c r="T51" i="2"/>
  <c r="T52" i="2"/>
  <c r="N51" i="2"/>
  <c r="N52" i="2"/>
  <c r="X49" i="2"/>
  <c r="W15" i="1" s="1"/>
  <c r="Y49" i="2"/>
  <c r="X15" i="1" s="1"/>
  <c r="Z46" i="2"/>
  <c r="Z47" i="2"/>
  <c r="Z48" i="2"/>
  <c r="R49" i="2"/>
  <c r="Q15" i="1" s="1"/>
  <c r="S49" i="2"/>
  <c r="R15" i="1" s="1"/>
  <c r="T46" i="2"/>
  <c r="T47" i="2"/>
  <c r="T48" i="2"/>
  <c r="L49" i="2"/>
  <c r="K15" i="1" s="1"/>
  <c r="M49" i="2"/>
  <c r="L15" i="1" s="1"/>
  <c r="N46" i="2"/>
  <c r="N47" i="2"/>
  <c r="N48" i="2"/>
  <c r="X45" i="2"/>
  <c r="W11" i="1" s="1"/>
  <c r="Y45" i="2"/>
  <c r="X11" i="1" s="1"/>
  <c r="Z42" i="2"/>
  <c r="Z43" i="2"/>
  <c r="Z44" i="2"/>
  <c r="R45" i="2"/>
  <c r="Q11" i="1" s="1"/>
  <c r="S45" i="2"/>
  <c r="R11" i="1" s="1"/>
  <c r="T42" i="2"/>
  <c r="T43" i="2"/>
  <c r="T44" i="2"/>
  <c r="L45" i="2"/>
  <c r="K11" i="1" s="1"/>
  <c r="M45" i="2"/>
  <c r="L11" i="1" s="1"/>
  <c r="N42" i="2"/>
  <c r="N43" i="2"/>
  <c r="N44" i="2"/>
  <c r="N59" i="2" l="1"/>
  <c r="M17" i="1" s="1"/>
  <c r="T59" i="2"/>
  <c r="S17" i="1" s="1"/>
  <c r="Z110" i="2"/>
  <c r="Y33" i="1" s="1"/>
  <c r="N121" i="2"/>
  <c r="M38" i="1" s="1"/>
  <c r="N112" i="2"/>
  <c r="M34" i="1" s="1"/>
  <c r="N116" i="2"/>
  <c r="M36" i="1" s="1"/>
  <c r="T121" i="2"/>
  <c r="S38" i="1" s="1"/>
  <c r="Z129" i="2"/>
  <c r="Y41" i="1" s="1"/>
  <c r="T135" i="2"/>
  <c r="S43" i="1" s="1"/>
  <c r="N49" i="2"/>
  <c r="M15" i="1" s="1"/>
  <c r="T112" i="2"/>
  <c r="S34" i="1" s="1"/>
  <c r="N114" i="2"/>
  <c r="M35" i="1" s="1"/>
  <c r="T80" i="2"/>
  <c r="S22" i="1" s="1"/>
  <c r="T84" i="2"/>
  <c r="S24" i="1" s="1"/>
  <c r="N89" i="2"/>
  <c r="M25" i="1" s="1"/>
  <c r="T110" i="2"/>
  <c r="S33" i="1" s="1"/>
  <c r="T114" i="2"/>
  <c r="S35" i="1" s="1"/>
  <c r="Z114" i="2"/>
  <c r="Y35" i="1" s="1"/>
  <c r="T145" i="2"/>
  <c r="S47" i="1" s="1"/>
  <c r="W23" i="2"/>
  <c r="Z49" i="2"/>
  <c r="Y15" i="1" s="1"/>
  <c r="N62" i="2"/>
  <c r="M18" i="1" s="1"/>
  <c r="T62" i="2"/>
  <c r="S18" i="1" s="1"/>
  <c r="Z62" i="2"/>
  <c r="Y18" i="1" s="1"/>
  <c r="N67" i="2"/>
  <c r="M20" i="1" s="1"/>
  <c r="N78" i="2"/>
  <c r="M21" i="1" s="1"/>
  <c r="Z112" i="2"/>
  <c r="Y34" i="1" s="1"/>
  <c r="Z116" i="2"/>
  <c r="Y36" i="1" s="1"/>
  <c r="T129" i="2"/>
  <c r="S41" i="1" s="1"/>
  <c r="N135" i="2"/>
  <c r="M43" i="1" s="1"/>
  <c r="Z135" i="2"/>
  <c r="Y43" i="1" s="1"/>
  <c r="N41" i="2"/>
  <c r="M10" i="1" s="1"/>
  <c r="N106" i="2"/>
  <c r="M31" i="1" s="1"/>
  <c r="T143" i="2"/>
  <c r="S46" i="1" s="1"/>
  <c r="Z145" i="2"/>
  <c r="Y47" i="1" s="1"/>
  <c r="W14" i="2"/>
  <c r="V7" i="1" s="1"/>
  <c r="W17" i="2"/>
  <c r="AC17" i="2"/>
  <c r="AF17" i="2"/>
  <c r="W20" i="2"/>
  <c r="AC20" i="2"/>
  <c r="AF20" i="2"/>
  <c r="T49" i="2"/>
  <c r="S15" i="1" s="1"/>
  <c r="Z67" i="2"/>
  <c r="Y20" i="1" s="1"/>
  <c r="T82" i="2"/>
  <c r="S23" i="1" s="1"/>
  <c r="Z84" i="2"/>
  <c r="Y24" i="1" s="1"/>
  <c r="N110" i="2"/>
  <c r="M33" i="1" s="1"/>
  <c r="T116" i="2"/>
  <c r="S36" i="1" s="1"/>
  <c r="Z121" i="2"/>
  <c r="Y38" i="1" s="1"/>
  <c r="N143" i="2"/>
  <c r="M46" i="1" s="1"/>
  <c r="Z143" i="2"/>
  <c r="Y46" i="1" s="1"/>
  <c r="W5" i="2"/>
  <c r="V5" i="1" s="1"/>
  <c r="AC5" i="2"/>
  <c r="AB5" i="1" s="1"/>
  <c r="AF5" i="2"/>
  <c r="AE5" i="1" s="1"/>
  <c r="AC11" i="2"/>
  <c r="AB6" i="1" s="1"/>
  <c r="AF11" i="2"/>
  <c r="AE6" i="1" s="1"/>
  <c r="T67" i="2"/>
  <c r="S20" i="1" s="1"/>
  <c r="N102" i="2"/>
  <c r="M29" i="1" s="1"/>
  <c r="Z102" i="2"/>
  <c r="Y29" i="1" s="1"/>
  <c r="N34" i="2"/>
  <c r="M9" i="1" s="1"/>
  <c r="T41" i="2"/>
  <c r="S10" i="1" s="1"/>
  <c r="Z41" i="2"/>
  <c r="Y10" i="1" s="1"/>
  <c r="Z139" i="2"/>
  <c r="Y45" i="1" s="1"/>
  <c r="T45" i="2"/>
  <c r="S11" i="1" s="1"/>
  <c r="Z45" i="2"/>
  <c r="Y11" i="1" s="1"/>
  <c r="N82" i="2"/>
  <c r="M23" i="1" s="1"/>
  <c r="Z82" i="2"/>
  <c r="Y23" i="1" s="1"/>
  <c r="T102" i="2"/>
  <c r="S29" i="1" s="1"/>
  <c r="N108" i="2"/>
  <c r="M32" i="1" s="1"/>
  <c r="T108" i="2"/>
  <c r="S32" i="1" s="1"/>
  <c r="Z108" i="2"/>
  <c r="Y32" i="1" s="1"/>
  <c r="N129" i="2"/>
  <c r="M41" i="1" s="1"/>
  <c r="T34" i="2"/>
  <c r="S9" i="1" s="1"/>
  <c r="T106" i="2"/>
  <c r="S31" i="1" s="1"/>
  <c r="N125" i="2"/>
  <c r="M40" i="1" s="1"/>
  <c r="T125" i="2"/>
  <c r="S40" i="1" s="1"/>
  <c r="Z125" i="2"/>
  <c r="Y40" i="1" s="1"/>
  <c r="N139" i="2"/>
  <c r="M45" i="1" s="1"/>
  <c r="T139" i="2"/>
  <c r="S45" i="1" s="1"/>
  <c r="N145" i="2"/>
  <c r="M47" i="1" s="1"/>
  <c r="W11" i="2"/>
  <c r="V6" i="1" s="1"/>
  <c r="AC14" i="2"/>
  <c r="AB7" i="1" s="1"/>
  <c r="AF14" i="2"/>
  <c r="AE7" i="1" s="1"/>
  <c r="AC23" i="2"/>
  <c r="AF23" i="2"/>
  <c r="Z34" i="2"/>
  <c r="Y9" i="1" s="1"/>
  <c r="N45" i="2"/>
  <c r="M11" i="1" s="1"/>
  <c r="T78" i="2"/>
  <c r="S21" i="1" s="1"/>
  <c r="Z78" i="2"/>
  <c r="Y21" i="1" s="1"/>
  <c r="N80" i="2"/>
  <c r="M22" i="1" s="1"/>
  <c r="Z80" i="2"/>
  <c r="Y22" i="1" s="1"/>
  <c r="N84" i="2"/>
  <c r="M24" i="1" s="1"/>
  <c r="T89" i="2"/>
  <c r="S25" i="1" s="1"/>
  <c r="Z89" i="2"/>
  <c r="Y25" i="1" s="1"/>
  <c r="N99" i="2"/>
  <c r="M27" i="1" s="1"/>
  <c r="T99" i="2"/>
  <c r="S27" i="1" s="1"/>
  <c r="Z99" i="2"/>
  <c r="Y27" i="1" s="1"/>
  <c r="N94" i="2"/>
  <c r="M26" i="1" s="1"/>
  <c r="T94" i="2"/>
  <c r="S26" i="1" s="1"/>
  <c r="Z94" i="2"/>
  <c r="Y26" i="1" s="1"/>
  <c r="X23" i="2"/>
  <c r="Y23" i="2"/>
  <c r="Z21" i="2"/>
  <c r="Z22" i="2"/>
  <c r="R23" i="2"/>
  <c r="S23" i="2"/>
  <c r="T21" i="2"/>
  <c r="T22" i="2"/>
  <c r="L23" i="2"/>
  <c r="M23" i="2"/>
  <c r="N21" i="2"/>
  <c r="N22" i="2"/>
  <c r="X20" i="2"/>
  <c r="Y20" i="2"/>
  <c r="Z18" i="2"/>
  <c r="Z19" i="2"/>
  <c r="R20" i="2"/>
  <c r="S20" i="2"/>
  <c r="T18" i="2"/>
  <c r="T19" i="2"/>
  <c r="L20" i="2"/>
  <c r="M20" i="2"/>
  <c r="N18" i="2"/>
  <c r="N19" i="2"/>
  <c r="X17" i="2"/>
  <c r="Y17" i="2"/>
  <c r="Z15" i="2"/>
  <c r="Z16" i="2"/>
  <c r="R17" i="2"/>
  <c r="S17" i="2"/>
  <c r="T15" i="2"/>
  <c r="T16" i="2"/>
  <c r="L17" i="2"/>
  <c r="M17" i="2"/>
  <c r="N15" i="2"/>
  <c r="N16" i="2"/>
  <c r="X14" i="2"/>
  <c r="W7" i="1" s="1"/>
  <c r="Y14" i="2"/>
  <c r="X7" i="1" s="1"/>
  <c r="Z12" i="2"/>
  <c r="Z13" i="2"/>
  <c r="R14" i="2"/>
  <c r="Q7" i="1" s="1"/>
  <c r="S14" i="2"/>
  <c r="R7" i="1" s="1"/>
  <c r="T12" i="2"/>
  <c r="T13" i="2"/>
  <c r="L14" i="2"/>
  <c r="K7" i="1" s="1"/>
  <c r="M14" i="2"/>
  <c r="L7" i="1" s="1"/>
  <c r="N12" i="2"/>
  <c r="N13" i="2"/>
  <c r="X11" i="2"/>
  <c r="W6" i="1" s="1"/>
  <c r="Y11" i="2"/>
  <c r="X6" i="1" s="1"/>
  <c r="Z6" i="2"/>
  <c r="Z7" i="2"/>
  <c r="Z9" i="2"/>
  <c r="R11" i="2"/>
  <c r="Q6" i="1" s="1"/>
  <c r="S11" i="2"/>
  <c r="R6" i="1" s="1"/>
  <c r="T6" i="2"/>
  <c r="T7" i="2"/>
  <c r="T9" i="2"/>
  <c r="T10" i="2"/>
  <c r="L11" i="2"/>
  <c r="K6" i="1" s="1"/>
  <c r="M11" i="2"/>
  <c r="L6" i="1" s="1"/>
  <c r="N6" i="2"/>
  <c r="N7" i="2"/>
  <c r="N9" i="2"/>
  <c r="X5" i="2"/>
  <c r="Y5" i="2"/>
  <c r="X5" i="1" s="1"/>
  <c r="Z4" i="2"/>
  <c r="R5" i="2"/>
  <c r="S5" i="2"/>
  <c r="R5" i="1" s="1"/>
  <c r="T4" i="2"/>
  <c r="L5" i="2"/>
  <c r="M5" i="2"/>
  <c r="L5" i="1" s="1"/>
  <c r="N4" i="2"/>
  <c r="Q7" i="2"/>
  <c r="Q60" i="2"/>
  <c r="Q4" i="2"/>
  <c r="N11" i="2" l="1"/>
  <c r="M6" i="1" s="1"/>
  <c r="T5" i="2"/>
  <c r="S5" i="1" s="1"/>
  <c r="Q5" i="1"/>
  <c r="N5" i="2"/>
  <c r="M5" i="1" s="1"/>
  <c r="K5" i="1"/>
  <c r="Z5" i="2"/>
  <c r="Y5" i="1" s="1"/>
  <c r="W5" i="1"/>
  <c r="T11" i="2"/>
  <c r="S6" i="1" s="1"/>
  <c r="Z11" i="2"/>
  <c r="Y6" i="1" s="1"/>
  <c r="T14" i="2"/>
  <c r="S7" i="1" s="1"/>
  <c r="Z14" i="2"/>
  <c r="Y7" i="1" s="1"/>
  <c r="N17" i="2"/>
  <c r="T17" i="2"/>
  <c r="Z17" i="2"/>
  <c r="N20" i="2"/>
  <c r="T20" i="2"/>
  <c r="Z20" i="2"/>
  <c r="N23" i="2"/>
  <c r="T23" i="2"/>
  <c r="Z23" i="2"/>
  <c r="N14" i="2"/>
  <c r="M7" i="1" s="1"/>
  <c r="P145" i="2"/>
  <c r="O47" i="1" s="1"/>
  <c r="O145" i="2"/>
  <c r="N47" i="1" s="1"/>
  <c r="J145" i="2"/>
  <c r="I47" i="1" s="1"/>
  <c r="I145" i="2"/>
  <c r="H47" i="1" s="1"/>
  <c r="G145" i="2"/>
  <c r="F47" i="1" s="1"/>
  <c r="F145" i="2"/>
  <c r="E47" i="1" s="1"/>
  <c r="D145" i="2"/>
  <c r="C47" i="1" s="1"/>
  <c r="B47" i="1"/>
  <c r="Q144" i="2"/>
  <c r="Q145" i="2" s="1"/>
  <c r="P47" i="1" s="1"/>
  <c r="K144" i="2"/>
  <c r="K145" i="2" s="1"/>
  <c r="J47" i="1" s="1"/>
  <c r="H144" i="2"/>
  <c r="H145" i="2" s="1"/>
  <c r="G47" i="1" s="1"/>
  <c r="E144" i="2"/>
  <c r="E145" i="2" s="1"/>
  <c r="D47" i="1" s="1"/>
  <c r="P143" i="2"/>
  <c r="O46" i="1" s="1"/>
  <c r="O143" i="2"/>
  <c r="N46" i="1" s="1"/>
  <c r="J143" i="2"/>
  <c r="I46" i="1" s="1"/>
  <c r="I143" i="2"/>
  <c r="H46" i="1" s="1"/>
  <c r="G143" i="2"/>
  <c r="F46" i="1" s="1"/>
  <c r="F143" i="2"/>
  <c r="E46" i="1" s="1"/>
  <c r="D143" i="2"/>
  <c r="C46" i="1" s="1"/>
  <c r="C143" i="2"/>
  <c r="B46" i="1" s="1"/>
  <c r="Q142" i="2"/>
  <c r="K142" i="2"/>
  <c r="H142" i="2"/>
  <c r="E142" i="2"/>
  <c r="Q141" i="2"/>
  <c r="K141" i="2"/>
  <c r="H141" i="2"/>
  <c r="E141" i="2"/>
  <c r="Q140" i="2"/>
  <c r="Q143" i="2" s="1"/>
  <c r="P46" i="1" s="1"/>
  <c r="K140" i="2"/>
  <c r="H140" i="2"/>
  <c r="E140" i="2"/>
  <c r="P139" i="2"/>
  <c r="O45" i="1" s="1"/>
  <c r="O139" i="2"/>
  <c r="N45" i="1" s="1"/>
  <c r="J139" i="2"/>
  <c r="I45" i="1" s="1"/>
  <c r="I139" i="2"/>
  <c r="H45" i="1" s="1"/>
  <c r="G139" i="2"/>
  <c r="F45" i="1" s="1"/>
  <c r="F139" i="2"/>
  <c r="E45" i="1" s="1"/>
  <c r="D139" i="2"/>
  <c r="C45" i="1" s="1"/>
  <c r="C139" i="2"/>
  <c r="B45" i="1" s="1"/>
  <c r="Q138" i="2"/>
  <c r="K138" i="2"/>
  <c r="H138" i="2"/>
  <c r="E138" i="2"/>
  <c r="Q137" i="2"/>
  <c r="Q139" i="2" s="1"/>
  <c r="P45" i="1" s="1"/>
  <c r="K137" i="2"/>
  <c r="H137" i="2"/>
  <c r="E137" i="2"/>
  <c r="Q135" i="2"/>
  <c r="P43" i="1" s="1"/>
  <c r="P135" i="2"/>
  <c r="O43" i="1" s="1"/>
  <c r="O135" i="2"/>
  <c r="N43" i="1" s="1"/>
  <c r="K135" i="2"/>
  <c r="J43" i="1" s="1"/>
  <c r="J135" i="2"/>
  <c r="I43" i="1" s="1"/>
  <c r="I135" i="2"/>
  <c r="H43" i="1" s="1"/>
  <c r="H135" i="2"/>
  <c r="G43" i="1" s="1"/>
  <c r="G135" i="2"/>
  <c r="F43" i="1" s="1"/>
  <c r="F135" i="2"/>
  <c r="E43" i="1" s="1"/>
  <c r="E135" i="2"/>
  <c r="D43" i="1" s="1"/>
  <c r="D135" i="2"/>
  <c r="C43" i="1" s="1"/>
  <c r="C135" i="2"/>
  <c r="B43" i="1" s="1"/>
  <c r="B42" i="1"/>
  <c r="Q125" i="2"/>
  <c r="P40" i="1" s="1"/>
  <c r="P125" i="2"/>
  <c r="O40" i="1" s="1"/>
  <c r="O125" i="2"/>
  <c r="N40" i="1" s="1"/>
  <c r="K125" i="2"/>
  <c r="J40" i="1" s="1"/>
  <c r="J125" i="2"/>
  <c r="I40" i="1" s="1"/>
  <c r="I125" i="2"/>
  <c r="H40" i="1" s="1"/>
  <c r="H125" i="2"/>
  <c r="G40" i="1" s="1"/>
  <c r="G125" i="2"/>
  <c r="F40" i="1" s="1"/>
  <c r="F125" i="2"/>
  <c r="E40" i="1" s="1"/>
  <c r="E125" i="2"/>
  <c r="D40" i="1" s="1"/>
  <c r="D125" i="2"/>
  <c r="C40" i="1" s="1"/>
  <c r="C125" i="2"/>
  <c r="B40" i="1" s="1"/>
  <c r="P121" i="2"/>
  <c r="O38" i="1" s="1"/>
  <c r="O121" i="2"/>
  <c r="N38" i="1" s="1"/>
  <c r="J121" i="2"/>
  <c r="I38" i="1" s="1"/>
  <c r="I121" i="2"/>
  <c r="H38" i="1" s="1"/>
  <c r="G121" i="2"/>
  <c r="F38" i="1" s="1"/>
  <c r="F121" i="2"/>
  <c r="E38" i="1" s="1"/>
  <c r="D121" i="2"/>
  <c r="C38" i="1" s="1"/>
  <c r="C121" i="2"/>
  <c r="B38" i="1" s="1"/>
  <c r="Q120" i="2"/>
  <c r="K120" i="2"/>
  <c r="H120" i="2"/>
  <c r="E120" i="2"/>
  <c r="Q119" i="2"/>
  <c r="K119" i="2"/>
  <c r="H119" i="2"/>
  <c r="E119" i="2"/>
  <c r="Q118" i="2"/>
  <c r="K118" i="2"/>
  <c r="H118" i="2"/>
  <c r="E118" i="2"/>
  <c r="P116" i="2"/>
  <c r="O36" i="1" s="1"/>
  <c r="O116" i="2"/>
  <c r="N36" i="1" s="1"/>
  <c r="J116" i="2"/>
  <c r="I36" i="1" s="1"/>
  <c r="I116" i="2"/>
  <c r="H36" i="1" s="1"/>
  <c r="G116" i="2"/>
  <c r="F36" i="1" s="1"/>
  <c r="F116" i="2"/>
  <c r="E36" i="1" s="1"/>
  <c r="D116" i="2"/>
  <c r="C36" i="1" s="1"/>
  <c r="C116" i="2"/>
  <c r="B36" i="1" s="1"/>
  <c r="Q115" i="2"/>
  <c r="Q116" i="2" s="1"/>
  <c r="P36" i="1" s="1"/>
  <c r="K115" i="2"/>
  <c r="K116" i="2" s="1"/>
  <c r="J36" i="1" s="1"/>
  <c r="H115" i="2"/>
  <c r="H116" i="2" s="1"/>
  <c r="G36" i="1" s="1"/>
  <c r="E115" i="2"/>
  <c r="E116" i="2" s="1"/>
  <c r="D36" i="1" s="1"/>
  <c r="P114" i="2"/>
  <c r="O35" i="1" s="1"/>
  <c r="O114" i="2"/>
  <c r="N35" i="1" s="1"/>
  <c r="J114" i="2"/>
  <c r="I35" i="1" s="1"/>
  <c r="I114" i="2"/>
  <c r="H35" i="1" s="1"/>
  <c r="G114" i="2"/>
  <c r="F35" i="1" s="1"/>
  <c r="F114" i="2"/>
  <c r="E35" i="1" s="1"/>
  <c r="D114" i="2"/>
  <c r="C35" i="1" s="1"/>
  <c r="C114" i="2"/>
  <c r="B35" i="1" s="1"/>
  <c r="Q113" i="2"/>
  <c r="Q114" i="2" s="1"/>
  <c r="P35" i="1" s="1"/>
  <c r="K113" i="2"/>
  <c r="K114" i="2" s="1"/>
  <c r="J35" i="1" s="1"/>
  <c r="H113" i="2"/>
  <c r="H114" i="2" s="1"/>
  <c r="G35" i="1" s="1"/>
  <c r="E113" i="2"/>
  <c r="E114" i="2" s="1"/>
  <c r="D35" i="1" s="1"/>
  <c r="P112" i="2"/>
  <c r="O34" i="1" s="1"/>
  <c r="O112" i="2"/>
  <c r="N34" i="1" s="1"/>
  <c r="J112" i="2"/>
  <c r="I34" i="1" s="1"/>
  <c r="I112" i="2"/>
  <c r="H34" i="1" s="1"/>
  <c r="G112" i="2"/>
  <c r="F34" i="1" s="1"/>
  <c r="F112" i="2"/>
  <c r="E34" i="1" s="1"/>
  <c r="D112" i="2"/>
  <c r="C34" i="1" s="1"/>
  <c r="C112" i="2"/>
  <c r="B34" i="1" s="1"/>
  <c r="Q111" i="2"/>
  <c r="Q112" i="2" s="1"/>
  <c r="P34" i="1" s="1"/>
  <c r="K111" i="2"/>
  <c r="K112" i="2" s="1"/>
  <c r="J34" i="1" s="1"/>
  <c r="H111" i="2"/>
  <c r="H112" i="2" s="1"/>
  <c r="G34" i="1" s="1"/>
  <c r="E111" i="2"/>
  <c r="E112" i="2" s="1"/>
  <c r="D34" i="1" s="1"/>
  <c r="P110" i="2"/>
  <c r="O33" i="1" s="1"/>
  <c r="O110" i="2"/>
  <c r="N33" i="1" s="1"/>
  <c r="J110" i="2"/>
  <c r="I33" i="1" s="1"/>
  <c r="I110" i="2"/>
  <c r="H33" i="1" s="1"/>
  <c r="G110" i="2"/>
  <c r="F33" i="1" s="1"/>
  <c r="F110" i="2"/>
  <c r="E33" i="1" s="1"/>
  <c r="D110" i="2"/>
  <c r="C33" i="1" s="1"/>
  <c r="C110" i="2"/>
  <c r="B33" i="1" s="1"/>
  <c r="Q109" i="2"/>
  <c r="Q110" i="2" s="1"/>
  <c r="P33" i="1" s="1"/>
  <c r="K109" i="2"/>
  <c r="K110" i="2" s="1"/>
  <c r="J33" i="1" s="1"/>
  <c r="H109" i="2"/>
  <c r="H110" i="2" s="1"/>
  <c r="G33" i="1" s="1"/>
  <c r="E109" i="2"/>
  <c r="E110" i="2" s="1"/>
  <c r="D33" i="1" s="1"/>
  <c r="P108" i="2"/>
  <c r="O32" i="1" s="1"/>
  <c r="O108" i="2"/>
  <c r="N32" i="1" s="1"/>
  <c r="J108" i="2"/>
  <c r="I32" i="1" s="1"/>
  <c r="I108" i="2"/>
  <c r="H32" i="1" s="1"/>
  <c r="G108" i="2"/>
  <c r="F32" i="1" s="1"/>
  <c r="F108" i="2"/>
  <c r="E32" i="1" s="1"/>
  <c r="D108" i="2"/>
  <c r="C32" i="1" s="1"/>
  <c r="C108" i="2"/>
  <c r="B32" i="1" s="1"/>
  <c r="Q107" i="2"/>
  <c r="Q108" i="2" s="1"/>
  <c r="P32" i="1" s="1"/>
  <c r="K107" i="2"/>
  <c r="K108" i="2" s="1"/>
  <c r="J32" i="1" s="1"/>
  <c r="H107" i="2"/>
  <c r="H108" i="2" s="1"/>
  <c r="G32" i="1" s="1"/>
  <c r="E107" i="2"/>
  <c r="E108" i="2" s="1"/>
  <c r="D32" i="1" s="1"/>
  <c r="P106" i="2"/>
  <c r="O31" i="1" s="1"/>
  <c r="O106" i="2"/>
  <c r="N31" i="1" s="1"/>
  <c r="J106" i="2"/>
  <c r="I31" i="1" s="1"/>
  <c r="I106" i="2"/>
  <c r="H31" i="1" s="1"/>
  <c r="G106" i="2"/>
  <c r="F31" i="1" s="1"/>
  <c r="F106" i="2"/>
  <c r="E31" i="1" s="1"/>
  <c r="D106" i="2"/>
  <c r="C31" i="1" s="1"/>
  <c r="C106" i="2"/>
  <c r="B31" i="1" s="1"/>
  <c r="Q105" i="2"/>
  <c r="K105" i="2"/>
  <c r="H105" i="2"/>
  <c r="E105" i="2"/>
  <c r="Q104" i="2"/>
  <c r="K104" i="2"/>
  <c r="H104" i="2"/>
  <c r="E104" i="2"/>
  <c r="P102" i="2"/>
  <c r="O29" i="1" s="1"/>
  <c r="O102" i="2"/>
  <c r="N29" i="1" s="1"/>
  <c r="J102" i="2"/>
  <c r="I29" i="1" s="1"/>
  <c r="I102" i="2"/>
  <c r="H29" i="1" s="1"/>
  <c r="G102" i="2"/>
  <c r="F29" i="1" s="1"/>
  <c r="F102" i="2"/>
  <c r="E29" i="1" s="1"/>
  <c r="D102" i="2"/>
  <c r="C29" i="1" s="1"/>
  <c r="C102" i="2"/>
  <c r="B29" i="1" s="1"/>
  <c r="Q101" i="2"/>
  <c r="Q102" i="2" s="1"/>
  <c r="P29" i="1" s="1"/>
  <c r="K101" i="2"/>
  <c r="K102" i="2" s="1"/>
  <c r="J29" i="1" s="1"/>
  <c r="H101" i="2"/>
  <c r="H102" i="2" s="1"/>
  <c r="G29" i="1" s="1"/>
  <c r="E101" i="2"/>
  <c r="E102" i="2" s="1"/>
  <c r="D29" i="1" s="1"/>
  <c r="P99" i="2"/>
  <c r="O27" i="1" s="1"/>
  <c r="O99" i="2"/>
  <c r="N27" i="1" s="1"/>
  <c r="J99" i="2"/>
  <c r="I27" i="1" s="1"/>
  <c r="I99" i="2"/>
  <c r="H27" i="1" s="1"/>
  <c r="G99" i="2"/>
  <c r="F27" i="1" s="1"/>
  <c r="F99" i="2"/>
  <c r="E27" i="1" s="1"/>
  <c r="D99" i="2"/>
  <c r="C27" i="1" s="1"/>
  <c r="C99" i="2"/>
  <c r="B27" i="1" s="1"/>
  <c r="Q98" i="2"/>
  <c r="K98" i="2"/>
  <c r="H98" i="2"/>
  <c r="E98" i="2"/>
  <c r="Q97" i="2"/>
  <c r="K97" i="2"/>
  <c r="H97" i="2"/>
  <c r="E97" i="2"/>
  <c r="Q96" i="2"/>
  <c r="K96" i="2"/>
  <c r="H96" i="2"/>
  <c r="E96" i="2"/>
  <c r="Q95" i="2"/>
  <c r="K95" i="2"/>
  <c r="H95" i="2"/>
  <c r="E95" i="2"/>
  <c r="P94" i="2"/>
  <c r="O26" i="1" s="1"/>
  <c r="O94" i="2"/>
  <c r="N26" i="1" s="1"/>
  <c r="J94" i="2"/>
  <c r="I26" i="1" s="1"/>
  <c r="I94" i="2"/>
  <c r="H26" i="1" s="1"/>
  <c r="G94" i="2"/>
  <c r="F26" i="1" s="1"/>
  <c r="F94" i="2"/>
  <c r="E26" i="1" s="1"/>
  <c r="D94" i="2"/>
  <c r="C26" i="1" s="1"/>
  <c r="C94" i="2"/>
  <c r="B26" i="1" s="1"/>
  <c r="Q93" i="2"/>
  <c r="K93" i="2"/>
  <c r="H93" i="2"/>
  <c r="E93" i="2"/>
  <c r="Q92" i="2"/>
  <c r="K92" i="2"/>
  <c r="H92" i="2"/>
  <c r="E92" i="2"/>
  <c r="Q91" i="2"/>
  <c r="K91" i="2"/>
  <c r="H91" i="2"/>
  <c r="E91" i="2"/>
  <c r="Q90" i="2"/>
  <c r="K90" i="2"/>
  <c r="H90" i="2"/>
  <c r="E90" i="2"/>
  <c r="P89" i="2"/>
  <c r="O25" i="1" s="1"/>
  <c r="O89" i="2"/>
  <c r="N25" i="1" s="1"/>
  <c r="J89" i="2"/>
  <c r="I25" i="1" s="1"/>
  <c r="I89" i="2"/>
  <c r="H25" i="1" s="1"/>
  <c r="G89" i="2"/>
  <c r="F25" i="1" s="1"/>
  <c r="F89" i="2"/>
  <c r="E25" i="1" s="1"/>
  <c r="D89" i="2"/>
  <c r="C25" i="1" s="1"/>
  <c r="C89" i="2"/>
  <c r="B25" i="1" s="1"/>
  <c r="Q88" i="2"/>
  <c r="K88" i="2"/>
  <c r="H88" i="2"/>
  <c r="E88" i="2"/>
  <c r="Q87" i="2"/>
  <c r="K87" i="2"/>
  <c r="H87" i="2"/>
  <c r="E87" i="2"/>
  <c r="Q86" i="2"/>
  <c r="K86" i="2"/>
  <c r="H86" i="2"/>
  <c r="E86" i="2"/>
  <c r="Q85" i="2"/>
  <c r="K85" i="2"/>
  <c r="H85" i="2"/>
  <c r="E85" i="2"/>
  <c r="P84" i="2"/>
  <c r="O24" i="1" s="1"/>
  <c r="O84" i="2"/>
  <c r="N24" i="1" s="1"/>
  <c r="J84" i="2"/>
  <c r="I24" i="1" s="1"/>
  <c r="I84" i="2"/>
  <c r="H24" i="1" s="1"/>
  <c r="G84" i="2"/>
  <c r="F24" i="1" s="1"/>
  <c r="F84" i="2"/>
  <c r="E24" i="1" s="1"/>
  <c r="D84" i="2"/>
  <c r="C24" i="1" s="1"/>
  <c r="C84" i="2"/>
  <c r="B24" i="1" s="1"/>
  <c r="Q83" i="2"/>
  <c r="Q84" i="2" s="1"/>
  <c r="P24" i="1" s="1"/>
  <c r="K83" i="2"/>
  <c r="K84" i="2" s="1"/>
  <c r="J24" i="1" s="1"/>
  <c r="H83" i="2"/>
  <c r="H84" i="2" s="1"/>
  <c r="G24" i="1" s="1"/>
  <c r="E83" i="2"/>
  <c r="E84" i="2" s="1"/>
  <c r="D24" i="1" s="1"/>
  <c r="P82" i="2"/>
  <c r="O23" i="1" s="1"/>
  <c r="O82" i="2"/>
  <c r="N23" i="1" s="1"/>
  <c r="J82" i="2"/>
  <c r="I23" i="1" s="1"/>
  <c r="I82" i="2"/>
  <c r="H23" i="1" s="1"/>
  <c r="G82" i="2"/>
  <c r="F23" i="1" s="1"/>
  <c r="F82" i="2"/>
  <c r="E23" i="1" s="1"/>
  <c r="D82" i="2"/>
  <c r="C23" i="1" s="1"/>
  <c r="C82" i="2"/>
  <c r="B23" i="1" s="1"/>
  <c r="Q81" i="2"/>
  <c r="Q82" i="2" s="1"/>
  <c r="P23" i="1" s="1"/>
  <c r="K81" i="2"/>
  <c r="K82" i="2" s="1"/>
  <c r="J23" i="1" s="1"/>
  <c r="H81" i="2"/>
  <c r="H82" i="2" s="1"/>
  <c r="G23" i="1" s="1"/>
  <c r="E81" i="2"/>
  <c r="E82" i="2" s="1"/>
  <c r="D23" i="1" s="1"/>
  <c r="P80" i="2"/>
  <c r="O22" i="1" s="1"/>
  <c r="O80" i="2"/>
  <c r="N22" i="1" s="1"/>
  <c r="J80" i="2"/>
  <c r="I22" i="1" s="1"/>
  <c r="I80" i="2"/>
  <c r="H22" i="1" s="1"/>
  <c r="G80" i="2"/>
  <c r="F22" i="1" s="1"/>
  <c r="F80" i="2"/>
  <c r="E22" i="1" s="1"/>
  <c r="D80" i="2"/>
  <c r="C22" i="1" s="1"/>
  <c r="C80" i="2"/>
  <c r="B22" i="1" s="1"/>
  <c r="Q79" i="2"/>
  <c r="Q80" i="2" s="1"/>
  <c r="P22" i="1" s="1"/>
  <c r="K79" i="2"/>
  <c r="K80" i="2" s="1"/>
  <c r="J22" i="1" s="1"/>
  <c r="H79" i="2"/>
  <c r="H80" i="2" s="1"/>
  <c r="G22" i="1" s="1"/>
  <c r="E79" i="2"/>
  <c r="E80" i="2" s="1"/>
  <c r="D22" i="1" s="1"/>
  <c r="P78" i="2"/>
  <c r="O21" i="1" s="1"/>
  <c r="O78" i="2"/>
  <c r="N21" i="1" s="1"/>
  <c r="J78" i="2"/>
  <c r="I21" i="1" s="1"/>
  <c r="I78" i="2"/>
  <c r="H21" i="1" s="1"/>
  <c r="G78" i="2"/>
  <c r="F21" i="1" s="1"/>
  <c r="F78" i="2"/>
  <c r="E21" i="1" s="1"/>
  <c r="D78" i="2"/>
  <c r="C21" i="1" s="1"/>
  <c r="C78" i="2"/>
  <c r="B21" i="1" s="1"/>
  <c r="Q77" i="2"/>
  <c r="K77" i="2"/>
  <c r="H77" i="2"/>
  <c r="E77" i="2"/>
  <c r="Q76" i="2"/>
  <c r="K76" i="2"/>
  <c r="H76" i="2"/>
  <c r="E76" i="2"/>
  <c r="Q75" i="2"/>
  <c r="K75" i="2"/>
  <c r="H75" i="2"/>
  <c r="E75" i="2"/>
  <c r="Q74" i="2"/>
  <c r="K74" i="2"/>
  <c r="H74" i="2"/>
  <c r="E74" i="2"/>
  <c r="Q73" i="2"/>
  <c r="K73" i="2"/>
  <c r="H73" i="2"/>
  <c r="E73" i="2"/>
  <c r="Q72" i="2"/>
  <c r="K72" i="2"/>
  <c r="H72" i="2"/>
  <c r="E72" i="2"/>
  <c r="Q71" i="2"/>
  <c r="K71" i="2"/>
  <c r="H71" i="2"/>
  <c r="E71" i="2"/>
  <c r="Q70" i="2"/>
  <c r="K70" i="2"/>
  <c r="H70" i="2"/>
  <c r="E70" i="2"/>
  <c r="Q69" i="2"/>
  <c r="K69" i="2"/>
  <c r="H69" i="2"/>
  <c r="E69" i="2"/>
  <c r="Q68" i="2"/>
  <c r="K68" i="2"/>
  <c r="H68" i="2"/>
  <c r="E68" i="2"/>
  <c r="Q67" i="2"/>
  <c r="P20" i="1" s="1"/>
  <c r="P67" i="2"/>
  <c r="O20" i="1" s="1"/>
  <c r="O67" i="2"/>
  <c r="N20" i="1" s="1"/>
  <c r="K67" i="2"/>
  <c r="J20" i="1" s="1"/>
  <c r="J67" i="2"/>
  <c r="I20" i="1" s="1"/>
  <c r="I67" i="2"/>
  <c r="H20" i="1" s="1"/>
  <c r="H67" i="2"/>
  <c r="G20" i="1" s="1"/>
  <c r="G67" i="2"/>
  <c r="F20" i="1" s="1"/>
  <c r="F67" i="2"/>
  <c r="E20" i="1" s="1"/>
  <c r="E67" i="2"/>
  <c r="D20" i="1" s="1"/>
  <c r="D67" i="2"/>
  <c r="C20" i="1" s="1"/>
  <c r="C67" i="2"/>
  <c r="B20" i="1" s="1"/>
  <c r="P62" i="2"/>
  <c r="O18" i="1" s="1"/>
  <c r="O62" i="2"/>
  <c r="N18" i="1" s="1"/>
  <c r="J62" i="2"/>
  <c r="I18" i="1" s="1"/>
  <c r="I62" i="2"/>
  <c r="H18" i="1" s="1"/>
  <c r="G62" i="2"/>
  <c r="F18" i="1" s="1"/>
  <c r="F62" i="2"/>
  <c r="E18" i="1" s="1"/>
  <c r="D62" i="2"/>
  <c r="C18" i="1" s="1"/>
  <c r="C62" i="2"/>
  <c r="B18" i="1" s="1"/>
  <c r="Q61" i="2"/>
  <c r="Q62" i="2" s="1"/>
  <c r="P18" i="1" s="1"/>
  <c r="K61" i="2"/>
  <c r="H61" i="2"/>
  <c r="E61" i="2"/>
  <c r="K60" i="2"/>
  <c r="H60" i="2"/>
  <c r="E60" i="2"/>
  <c r="Q52" i="2"/>
  <c r="K52" i="2"/>
  <c r="H52" i="2"/>
  <c r="E52" i="2"/>
  <c r="Q51" i="2"/>
  <c r="K51" i="2"/>
  <c r="H51" i="2"/>
  <c r="E51" i="2"/>
  <c r="E59" i="2" s="1"/>
  <c r="D17" i="1" s="1"/>
  <c r="P49" i="2"/>
  <c r="O15" i="1" s="1"/>
  <c r="O49" i="2"/>
  <c r="N15" i="1" s="1"/>
  <c r="K49" i="2"/>
  <c r="J15" i="1" s="1"/>
  <c r="J49" i="2"/>
  <c r="I15" i="1" s="1"/>
  <c r="I49" i="2"/>
  <c r="H15" i="1" s="1"/>
  <c r="H49" i="2"/>
  <c r="G15" i="1" s="1"/>
  <c r="G49" i="2"/>
  <c r="F15" i="1" s="1"/>
  <c r="F49" i="2"/>
  <c r="E15" i="1" s="1"/>
  <c r="E49" i="2"/>
  <c r="D15" i="1" s="1"/>
  <c r="D49" i="2"/>
  <c r="C15" i="1" s="1"/>
  <c r="C49" i="2"/>
  <c r="B15" i="1" s="1"/>
  <c r="Q48" i="2"/>
  <c r="Q47" i="2"/>
  <c r="Q46" i="2"/>
  <c r="P45" i="2"/>
  <c r="O11" i="1" s="1"/>
  <c r="O45" i="2"/>
  <c r="N11" i="1" s="1"/>
  <c r="J45" i="2"/>
  <c r="I11" i="1" s="1"/>
  <c r="I45" i="2"/>
  <c r="H11" i="1" s="1"/>
  <c r="G45" i="2"/>
  <c r="F11" i="1" s="1"/>
  <c r="F45" i="2"/>
  <c r="E11" i="1" s="1"/>
  <c r="D45" i="2"/>
  <c r="C11" i="1" s="1"/>
  <c r="C45" i="2"/>
  <c r="B11" i="1" s="1"/>
  <c r="Q44" i="2"/>
  <c r="K44" i="2"/>
  <c r="H44" i="2"/>
  <c r="E44" i="2"/>
  <c r="Q43" i="2"/>
  <c r="K43" i="2"/>
  <c r="H43" i="2"/>
  <c r="E43" i="2"/>
  <c r="Q42" i="2"/>
  <c r="K42" i="2"/>
  <c r="H42" i="2"/>
  <c r="E42" i="2"/>
  <c r="P41" i="2"/>
  <c r="O10" i="1" s="1"/>
  <c r="O41" i="2"/>
  <c r="N10" i="1" s="1"/>
  <c r="J41" i="2"/>
  <c r="I10" i="1" s="1"/>
  <c r="I41" i="2"/>
  <c r="H10" i="1" s="1"/>
  <c r="G41" i="2"/>
  <c r="F10" i="1" s="1"/>
  <c r="F41" i="2"/>
  <c r="E10" i="1" s="1"/>
  <c r="D41" i="2"/>
  <c r="C10" i="1" s="1"/>
  <c r="C41" i="2"/>
  <c r="B10" i="1" s="1"/>
  <c r="Q40" i="2"/>
  <c r="K40" i="2"/>
  <c r="H40" i="2"/>
  <c r="E40" i="2"/>
  <c r="Q39" i="2"/>
  <c r="K39" i="2"/>
  <c r="H39" i="2"/>
  <c r="E39" i="2"/>
  <c r="Q38" i="2"/>
  <c r="K38" i="2"/>
  <c r="H38" i="2"/>
  <c r="E38" i="2"/>
  <c r="Q37" i="2"/>
  <c r="K37" i="2"/>
  <c r="H37" i="2"/>
  <c r="E37" i="2"/>
  <c r="Q36" i="2"/>
  <c r="K36" i="2"/>
  <c r="H36" i="2"/>
  <c r="E36" i="2"/>
  <c r="Q35" i="2"/>
  <c r="K35" i="2"/>
  <c r="H35" i="2"/>
  <c r="E35" i="2"/>
  <c r="P34" i="2"/>
  <c r="O9" i="1" s="1"/>
  <c r="O34" i="2"/>
  <c r="N9" i="1" s="1"/>
  <c r="J34" i="2"/>
  <c r="I9" i="1" s="1"/>
  <c r="I34" i="2"/>
  <c r="H9" i="1" s="1"/>
  <c r="G34" i="2"/>
  <c r="F9" i="1" s="1"/>
  <c r="F34" i="2"/>
  <c r="E9" i="1" s="1"/>
  <c r="D34" i="2"/>
  <c r="C9" i="1" s="1"/>
  <c r="C34" i="2"/>
  <c r="B9" i="1" s="1"/>
  <c r="Q33" i="2"/>
  <c r="K33" i="2"/>
  <c r="H33" i="2"/>
  <c r="E33" i="2"/>
  <c r="Q32" i="2"/>
  <c r="K32" i="2"/>
  <c r="H32" i="2"/>
  <c r="E32" i="2"/>
  <c r="Q31" i="2"/>
  <c r="K31" i="2"/>
  <c r="H31" i="2"/>
  <c r="E31" i="2"/>
  <c r="Q30" i="2"/>
  <c r="K30" i="2"/>
  <c r="H30" i="2"/>
  <c r="E30" i="2"/>
  <c r="Q29" i="2"/>
  <c r="K29" i="2"/>
  <c r="H29" i="2"/>
  <c r="E29" i="2"/>
  <c r="Q28" i="2"/>
  <c r="K28" i="2"/>
  <c r="H28" i="2"/>
  <c r="E28" i="2"/>
  <c r="Q27" i="2"/>
  <c r="K27" i="2"/>
  <c r="H27" i="2"/>
  <c r="E27" i="2"/>
  <c r="Q26" i="2"/>
  <c r="K26" i="2"/>
  <c r="H26" i="2"/>
  <c r="E26" i="2"/>
  <c r="Q25" i="2"/>
  <c r="K25" i="2"/>
  <c r="H25" i="2"/>
  <c r="E25" i="2"/>
  <c r="P23" i="2"/>
  <c r="O23" i="2"/>
  <c r="J23" i="2"/>
  <c r="I23" i="2"/>
  <c r="G23" i="2"/>
  <c r="F23" i="2"/>
  <c r="D23" i="2"/>
  <c r="C23" i="2"/>
  <c r="Q22" i="2"/>
  <c r="K22" i="2"/>
  <c r="H22" i="2"/>
  <c r="E22" i="2"/>
  <c r="Q21" i="2"/>
  <c r="K21" i="2"/>
  <c r="H21" i="2"/>
  <c r="E21" i="2"/>
  <c r="P20" i="2"/>
  <c r="O20" i="2"/>
  <c r="J20" i="2"/>
  <c r="I20" i="2"/>
  <c r="G20" i="2"/>
  <c r="F20" i="2"/>
  <c r="D20" i="2"/>
  <c r="C20" i="2"/>
  <c r="Q19" i="2"/>
  <c r="K19" i="2"/>
  <c r="H19" i="2"/>
  <c r="E19" i="2"/>
  <c r="Q18" i="2"/>
  <c r="K18" i="2"/>
  <c r="H18" i="2"/>
  <c r="E18" i="2"/>
  <c r="P17" i="2"/>
  <c r="O17" i="2"/>
  <c r="J17" i="2"/>
  <c r="I17" i="2"/>
  <c r="G17" i="2"/>
  <c r="F17" i="2"/>
  <c r="D17" i="2"/>
  <c r="C17" i="2"/>
  <c r="Q16" i="2"/>
  <c r="K16" i="2"/>
  <c r="H16" i="2"/>
  <c r="E16" i="2"/>
  <c r="Q15" i="2"/>
  <c r="K15" i="2"/>
  <c r="H15" i="2"/>
  <c r="E15" i="2"/>
  <c r="P14" i="2"/>
  <c r="O7" i="1" s="1"/>
  <c r="O14" i="2"/>
  <c r="N7" i="1" s="1"/>
  <c r="J14" i="2"/>
  <c r="I7" i="1" s="1"/>
  <c r="I14" i="2"/>
  <c r="H7" i="1" s="1"/>
  <c r="G14" i="2"/>
  <c r="F7" i="1" s="1"/>
  <c r="F14" i="2"/>
  <c r="E7" i="1" s="1"/>
  <c r="D14" i="2"/>
  <c r="C7" i="1" s="1"/>
  <c r="C14" i="2"/>
  <c r="B7" i="1" s="1"/>
  <c r="Q13" i="2"/>
  <c r="K13" i="2"/>
  <c r="H13" i="2"/>
  <c r="E13" i="2"/>
  <c r="Q12" i="2"/>
  <c r="K12" i="2"/>
  <c r="H12" i="2"/>
  <c r="E12" i="2"/>
  <c r="P11" i="2"/>
  <c r="O6" i="1" s="1"/>
  <c r="O11" i="2"/>
  <c r="N6" i="1" s="1"/>
  <c r="J11" i="2"/>
  <c r="I6" i="1" s="1"/>
  <c r="I11" i="2"/>
  <c r="H6" i="1" s="1"/>
  <c r="G11" i="2"/>
  <c r="F6" i="1" s="1"/>
  <c r="F11" i="2"/>
  <c r="E6" i="1" s="1"/>
  <c r="D11" i="2"/>
  <c r="C6" i="1" s="1"/>
  <c r="C11" i="2"/>
  <c r="B6" i="1" s="1"/>
  <c r="H10" i="2"/>
  <c r="E10" i="2"/>
  <c r="Q9" i="2"/>
  <c r="K9" i="2"/>
  <c r="H9" i="2"/>
  <c r="E9" i="2"/>
  <c r="H8" i="2"/>
  <c r="E8" i="2"/>
  <c r="K7" i="2"/>
  <c r="H7" i="2"/>
  <c r="E7" i="2"/>
  <c r="Q6" i="2"/>
  <c r="K6" i="2"/>
  <c r="H6" i="2"/>
  <c r="E6" i="2"/>
  <c r="P5" i="2"/>
  <c r="O5" i="1" s="1"/>
  <c r="O5" i="2"/>
  <c r="J5" i="2"/>
  <c r="I5" i="1" s="1"/>
  <c r="I5" i="2"/>
  <c r="H5" i="1" s="1"/>
  <c r="G5" i="2"/>
  <c r="F5" i="1" s="1"/>
  <c r="F5" i="2"/>
  <c r="E5" i="1" s="1"/>
  <c r="D5" i="2"/>
  <c r="C5" i="1" s="1"/>
  <c r="C5" i="2"/>
  <c r="B5" i="1" s="1"/>
  <c r="K4" i="2"/>
  <c r="K5" i="2" s="1"/>
  <c r="J5" i="1" s="1"/>
  <c r="H4" i="2"/>
  <c r="H5" i="2" s="1"/>
  <c r="G5" i="1" s="1"/>
  <c r="E4" i="2"/>
  <c r="E5" i="2" s="1"/>
  <c r="D5" i="1" s="1"/>
  <c r="B41" i="1"/>
  <c r="P13" i="1"/>
  <c r="J13" i="1"/>
  <c r="G13" i="1"/>
  <c r="G12" i="1"/>
  <c r="H59" i="2" l="1"/>
  <c r="G17" i="1" s="1"/>
  <c r="K59" i="2"/>
  <c r="J17" i="1" s="1"/>
  <c r="Q59" i="2"/>
  <c r="P17" i="1" s="1"/>
  <c r="Q121" i="2"/>
  <c r="P38" i="1" s="1"/>
  <c r="H20" i="2"/>
  <c r="H34" i="2"/>
  <c r="G9" i="1" s="1"/>
  <c r="K143" i="2"/>
  <c r="J46" i="1" s="1"/>
  <c r="E20" i="2"/>
  <c r="H121" i="2"/>
  <c r="G38" i="1" s="1"/>
  <c r="H139" i="2"/>
  <c r="G45" i="1" s="1"/>
  <c r="H143" i="2"/>
  <c r="G46" i="1" s="1"/>
  <c r="Q41" i="2"/>
  <c r="P10" i="1" s="1"/>
  <c r="Q45" i="2"/>
  <c r="P11" i="1" s="1"/>
  <c r="Q89" i="2"/>
  <c r="P25" i="1" s="1"/>
  <c r="Q94" i="2"/>
  <c r="P26" i="1" s="1"/>
  <c r="Q99" i="2"/>
  <c r="P27" i="1" s="1"/>
  <c r="Q106" i="2"/>
  <c r="P31" i="1" s="1"/>
  <c r="E121" i="2"/>
  <c r="D38" i="1" s="1"/>
  <c r="E139" i="2"/>
  <c r="D45" i="1" s="1"/>
  <c r="E143" i="2"/>
  <c r="D46" i="1" s="1"/>
  <c r="H17" i="2"/>
  <c r="H23" i="2"/>
  <c r="K139" i="2"/>
  <c r="J45" i="1" s="1"/>
  <c r="E14" i="2"/>
  <c r="D7" i="1" s="1"/>
  <c r="E17" i="2"/>
  <c r="E78" i="2"/>
  <c r="D21" i="1" s="1"/>
  <c r="K41" i="2"/>
  <c r="J10" i="1" s="1"/>
  <c r="K45" i="2"/>
  <c r="J11" i="1" s="1"/>
  <c r="K62" i="2"/>
  <c r="J18" i="1" s="1"/>
  <c r="K89" i="2"/>
  <c r="J25" i="1" s="1"/>
  <c r="K99" i="2"/>
  <c r="J27" i="1" s="1"/>
  <c r="K106" i="2"/>
  <c r="J31" i="1" s="1"/>
  <c r="H78" i="2"/>
  <c r="G21" i="1" s="1"/>
  <c r="K23" i="2"/>
  <c r="K34" i="2"/>
  <c r="J9" i="1" s="1"/>
  <c r="Q14" i="2"/>
  <c r="P7" i="1" s="1"/>
  <c r="Q17" i="2"/>
  <c r="Q20" i="2"/>
  <c r="Q23" i="2"/>
  <c r="Q34" i="2"/>
  <c r="P9" i="1" s="1"/>
  <c r="Q78" i="2"/>
  <c r="P21" i="1" s="1"/>
  <c r="E34" i="2"/>
  <c r="D9" i="1" s="1"/>
  <c r="K17" i="2"/>
  <c r="K121" i="2"/>
  <c r="J38" i="1" s="1"/>
  <c r="E41" i="2"/>
  <c r="D10" i="1" s="1"/>
  <c r="E89" i="2"/>
  <c r="D25" i="1" s="1"/>
  <c r="E94" i="2"/>
  <c r="D26" i="1" s="1"/>
  <c r="E99" i="2"/>
  <c r="D27" i="1" s="1"/>
  <c r="E106" i="2"/>
  <c r="D31" i="1" s="1"/>
  <c r="K14" i="2"/>
  <c r="J7" i="1" s="1"/>
  <c r="K20" i="2"/>
  <c r="K78" i="2"/>
  <c r="J21" i="1" s="1"/>
  <c r="E45" i="2"/>
  <c r="D11" i="1" s="1"/>
  <c r="E62" i="2"/>
  <c r="D18" i="1" s="1"/>
  <c r="H41" i="2"/>
  <c r="G10" i="1" s="1"/>
  <c r="H45" i="2"/>
  <c r="G11" i="1" s="1"/>
  <c r="H62" i="2"/>
  <c r="G18" i="1" s="1"/>
  <c r="H89" i="2"/>
  <c r="G25" i="1" s="1"/>
  <c r="H94" i="2"/>
  <c r="G26" i="1" s="1"/>
  <c r="H99" i="2"/>
  <c r="G27" i="1" s="1"/>
  <c r="H106" i="2"/>
  <c r="G31" i="1" s="1"/>
  <c r="E23" i="2"/>
  <c r="K94" i="2"/>
  <c r="J26" i="1" s="1"/>
  <c r="Q5" i="2"/>
  <c r="P5" i="1" s="1"/>
  <c r="N5" i="1"/>
  <c r="Q11" i="2"/>
  <c r="P6" i="1" s="1"/>
  <c r="E11" i="2"/>
  <c r="D6" i="1" s="1"/>
  <c r="K11" i="2"/>
  <c r="J6" i="1" s="1"/>
  <c r="H11" i="2"/>
  <c r="G6" i="1" s="1"/>
  <c r="H14" i="2"/>
  <c r="G7" i="1" s="1"/>
  <c r="Q49" i="2"/>
  <c r="P15" i="1" s="1"/>
</calcChain>
</file>

<file path=xl/sharedStrings.xml><?xml version="1.0" encoding="utf-8"?>
<sst xmlns="http://schemas.openxmlformats.org/spreadsheetml/2006/main" count="370" uniqueCount="192">
  <si>
    <t>Education Department Budget</t>
  </si>
  <si>
    <t xml:space="preserve">                   2020-21 (AE)                  </t>
  </si>
  <si>
    <t xml:space="preserve">                   2021-22 (BE)                  </t>
  </si>
  <si>
    <t xml:space="preserve">                   2021-22 (RE)                  </t>
  </si>
  <si>
    <t xml:space="preserve">                   2022-23 (BE)                  </t>
  </si>
  <si>
    <t>State</t>
  </si>
  <si>
    <t>Centre</t>
  </si>
  <si>
    <t>Total</t>
  </si>
  <si>
    <t xml:space="preserve">Madarsa School </t>
  </si>
  <si>
    <t>MDM</t>
  </si>
  <si>
    <t>Samagra Shiksha Abhiyan</t>
  </si>
  <si>
    <t xml:space="preserve">Health Department </t>
  </si>
  <si>
    <t>NRHM</t>
  </si>
  <si>
    <t>NUHM</t>
  </si>
  <si>
    <t xml:space="preserve">Shubhlaxmi Yojana </t>
  </si>
  <si>
    <t>Free Medicine Scheme*</t>
  </si>
  <si>
    <t>Free Diagnostic Scheme*</t>
  </si>
  <si>
    <t xml:space="preserve">Mukhyamantri Chiranjivi Swasthya Beema Yojana </t>
  </si>
  <si>
    <t xml:space="preserve">Urban Development </t>
  </si>
  <si>
    <t>Swachh Bharat Mission Urban</t>
  </si>
  <si>
    <t>Pradhan Mantri Awas Yojana Urban</t>
  </si>
  <si>
    <t>Social Justice And Empowerment Department</t>
  </si>
  <si>
    <t xml:space="preserve">Palanhar Yoajan </t>
  </si>
  <si>
    <t xml:space="preserve">Devnarayan Yoajan </t>
  </si>
  <si>
    <t>Post matric scholarship for SC</t>
  </si>
  <si>
    <t>Post matric scholarship for ST</t>
  </si>
  <si>
    <t>Post matric scholarship for OBC</t>
  </si>
  <si>
    <t xml:space="preserve">Vradhdjan  Pension Yoajan </t>
  </si>
  <si>
    <t xml:space="preserve">Vidhava  Pension Yoajan </t>
  </si>
  <si>
    <t xml:space="preserve">Vishesh Yogyajan  Pension Yojana </t>
  </si>
  <si>
    <t xml:space="preserve">Child Right Department </t>
  </si>
  <si>
    <t>ICPS</t>
  </si>
  <si>
    <t xml:space="preserve">Minority Department </t>
  </si>
  <si>
    <t>Pradhanmantri Jan Vikas Yojana (MSDP)</t>
  </si>
  <si>
    <t xml:space="preserve">Anuprari  Scheme </t>
  </si>
  <si>
    <t xml:space="preserve">Alpsankhyak Balak Chhatraavas ka sanchalan </t>
  </si>
  <si>
    <t xml:space="preserve">Alpsankhyak kanya Chhatraavas ka sanchalan </t>
  </si>
  <si>
    <t xml:space="preserve">Kaushal Vikas Prashikshan Yoajan </t>
  </si>
  <si>
    <t>Alpsankhyak Varg Chhatraon ko Scooty Vitaran</t>
  </si>
  <si>
    <t>Women Empowerment Department</t>
  </si>
  <si>
    <t xml:space="preserve">Mukhyamantri Rajshree Yojana </t>
  </si>
  <si>
    <t>Integrated Child Development Services Directorate</t>
  </si>
  <si>
    <t>ICDS</t>
  </si>
  <si>
    <t xml:space="preserve">PMMVY </t>
  </si>
  <si>
    <t xml:space="preserve">Indra Gandhi Matratv Yojana </t>
  </si>
  <si>
    <t>Rural Development Department</t>
  </si>
  <si>
    <t>National Rural Employment Guarantee Scheme</t>
  </si>
  <si>
    <t>Swachh Bharat Mission Rural</t>
  </si>
  <si>
    <t>Pradhan Mantri Awas Yojana Rural</t>
  </si>
  <si>
    <t>Source : Budget Books, FD, GoR</t>
  </si>
  <si>
    <t>*Source :Budget related Analytical Statement, FD, GoR</t>
  </si>
  <si>
    <t xml:space="preserve">Department and Schemes </t>
  </si>
  <si>
    <t>Head</t>
  </si>
  <si>
    <t xml:space="preserve">                   2021-22 (AE)                  </t>
  </si>
  <si>
    <t>2202-01-800-05</t>
  </si>
  <si>
    <t xml:space="preserve">Total </t>
  </si>
  <si>
    <t>2202-01-112</t>
  </si>
  <si>
    <t>2202-01-789-05</t>
  </si>
  <si>
    <t>2202-01-789-06</t>
  </si>
  <si>
    <t>2202-01-796-12</t>
  </si>
  <si>
    <t>2202-01-796-14</t>
  </si>
  <si>
    <t>2202-01-113</t>
  </si>
  <si>
    <t>2202-02-113</t>
  </si>
  <si>
    <t>Pre Matric Scholarships for SC</t>
  </si>
  <si>
    <t>2202-01-109-08-01</t>
  </si>
  <si>
    <t>2202-02-107-05</t>
  </si>
  <si>
    <t>Pre Matric Scholarships for ST</t>
  </si>
  <si>
    <t xml:space="preserve">2202-01-109-08-02 </t>
  </si>
  <si>
    <t>2202-02-107-06-02</t>
  </si>
  <si>
    <t>Pre Matric Scholarships for OBC</t>
  </si>
  <si>
    <t>2202-01-109-08-03</t>
  </si>
  <si>
    <t>2202-02-107-07</t>
  </si>
  <si>
    <t>2210-04-789-01</t>
  </si>
  <si>
    <t>2210-04-796-01-02</t>
  </si>
  <si>
    <t>2210-04-800-01</t>
  </si>
  <si>
    <t>2211-00-789-02</t>
  </si>
  <si>
    <t>2211-00-796-02</t>
  </si>
  <si>
    <t>2211-00-800-02</t>
  </si>
  <si>
    <t>4210-02-110-01</t>
  </si>
  <si>
    <t>4210-02-789-05</t>
  </si>
  <si>
    <t>4210-02-796-05</t>
  </si>
  <si>
    <t>2211-00-789-03</t>
  </si>
  <si>
    <t>2211-00-796-07</t>
  </si>
  <si>
    <t>2211-00-800-03</t>
  </si>
  <si>
    <t>4210-01-110-16-01</t>
  </si>
  <si>
    <t>4210-01-789-07-01</t>
  </si>
  <si>
    <t>4210-01-796-09-01</t>
  </si>
  <si>
    <t>2211-00-105-03-12</t>
  </si>
  <si>
    <t>2211-00-789-01-04</t>
  </si>
  <si>
    <t>2211-00-796-01-04</t>
  </si>
  <si>
    <t>2210-06-789-09</t>
  </si>
  <si>
    <t>2210-06-796-14</t>
  </si>
  <si>
    <t>2210-06-800-08</t>
  </si>
  <si>
    <t>2217-80-191-36</t>
  </si>
  <si>
    <t>2217-80-192-39</t>
  </si>
  <si>
    <t>2217-80-191-39</t>
  </si>
  <si>
    <t>2217-80-192-41</t>
  </si>
  <si>
    <t>2225-01-196-13-00</t>
  </si>
  <si>
    <t>2225-02-196-12-00</t>
  </si>
  <si>
    <t>2235-02-196-19-07</t>
  </si>
  <si>
    <t xml:space="preserve">Devnayaran Yojana </t>
  </si>
  <si>
    <t>2225-03-196-05</t>
  </si>
  <si>
    <t>2225-03-196-06</t>
  </si>
  <si>
    <t>2225-03-196-07</t>
  </si>
  <si>
    <t>2225-03-196-08</t>
  </si>
  <si>
    <t>2225-03-196-10</t>
  </si>
  <si>
    <t>2225-03-196-11</t>
  </si>
  <si>
    <t>2225-03-196-12</t>
  </si>
  <si>
    <t>2225-03-196-13</t>
  </si>
  <si>
    <t>2225-03-196-14</t>
  </si>
  <si>
    <t>2225-03-800-05</t>
  </si>
  <si>
    <t>2225-01-789-01</t>
  </si>
  <si>
    <t>2225-02-796-06-01</t>
  </si>
  <si>
    <t>2225-03-277-02</t>
  </si>
  <si>
    <t>2235-196-02</t>
  </si>
  <si>
    <t>2235-196-01-05</t>
  </si>
  <si>
    <t>2235-196-01-08</t>
  </si>
  <si>
    <t>2235-196-01-11</t>
  </si>
  <si>
    <t>2235-196-01-06</t>
  </si>
  <si>
    <t>2235-196-01-09</t>
  </si>
  <si>
    <t>2235-196-01-12</t>
  </si>
  <si>
    <t>2235-196-01-07</t>
  </si>
  <si>
    <t>2235-196-01-10</t>
  </si>
  <si>
    <t>2235-196-01-13</t>
  </si>
  <si>
    <t>2235-02-102-10-1</t>
  </si>
  <si>
    <t>2225-04-102-01-06</t>
  </si>
  <si>
    <t>4225-04-102-01-02</t>
  </si>
  <si>
    <t>2225-04-277-01-01</t>
  </si>
  <si>
    <t>2225-04-277-01-09</t>
  </si>
  <si>
    <t>2225-04-277-01-03</t>
  </si>
  <si>
    <t>2225-04-102-01-01</t>
  </si>
  <si>
    <t>2225-04-277-02</t>
  </si>
  <si>
    <t>2235-02-196-02-26-57</t>
  </si>
  <si>
    <t xml:space="preserve">2235-02-196-02-27-57 </t>
  </si>
  <si>
    <t>2235-02-196-02-28-57</t>
  </si>
  <si>
    <t>2236-02-101-01-18</t>
  </si>
  <si>
    <t>2236-02-789-03-01</t>
  </si>
  <si>
    <t>2236-02-796-01-15</t>
  </si>
  <si>
    <t>2236-02-796-02</t>
  </si>
  <si>
    <t>2236-02-101-01-12</t>
  </si>
  <si>
    <t>NREGA</t>
  </si>
  <si>
    <t>2505-02-101-01</t>
  </si>
  <si>
    <t>2515-00-800-05</t>
  </si>
  <si>
    <t>2515-00-196-39</t>
  </si>
  <si>
    <t>2515-00-196-40</t>
  </si>
  <si>
    <t>2515-00-196-41</t>
  </si>
  <si>
    <t>2505-01-196-02</t>
  </si>
  <si>
    <t xml:space="preserve">                   2022-23 (RE)                  </t>
  </si>
  <si>
    <t xml:space="preserve">                   2023-24 (BE)                  </t>
  </si>
  <si>
    <t>2235-196-03</t>
  </si>
  <si>
    <t>2235-196-04</t>
  </si>
  <si>
    <t xml:space="preserve">                   2022-23 (AE)                  </t>
  </si>
  <si>
    <t xml:space="preserve">                   2023-24 (RE)                  </t>
  </si>
  <si>
    <t xml:space="preserve">                   2024-25 (BE)                  </t>
  </si>
  <si>
    <t xml:space="preserve">                   2022-23( RE)                </t>
  </si>
  <si>
    <t xml:space="preserve">                   2024-25 (BE) modified                  </t>
  </si>
  <si>
    <t xml:space="preserve">                   2024-25 (BE)Modified                  </t>
  </si>
  <si>
    <t xml:space="preserve">Indra Gandhi Shahari Rojgar Garntee  Yojana </t>
  </si>
  <si>
    <t>3475-03-108-04-01</t>
  </si>
  <si>
    <t>3475-03-789-03-01</t>
  </si>
  <si>
    <t>3475-03-796-03-01</t>
  </si>
  <si>
    <t>3475-03-902</t>
  </si>
  <si>
    <t>2225-03-196-02</t>
  </si>
  <si>
    <t>2225-03-196-04</t>
  </si>
  <si>
    <t>Lado Protsahan Yojna</t>
  </si>
  <si>
    <t>2235-02-196-02-39</t>
  </si>
  <si>
    <t>2235-02-196-02-40</t>
  </si>
  <si>
    <t>2235-02-196-02-41</t>
  </si>
  <si>
    <t>2235-02-196-21</t>
  </si>
  <si>
    <t>Gig Workers Kalyan Yojna</t>
  </si>
  <si>
    <t>2230-01-103-14</t>
  </si>
  <si>
    <t>Ghumantu ,Vimukt, Ardhghumantu jati kalyan board</t>
  </si>
  <si>
    <t>2235-02-200-18</t>
  </si>
  <si>
    <t xml:space="preserve">Indra Gandhi Shahari Rojgar guarantee Yojana </t>
  </si>
  <si>
    <t xml:space="preserve">Gadiya Luharo ko kachche maal kray hetu anudan </t>
  </si>
  <si>
    <t>Mukhyamantri nishulk nirogi rajasthan*</t>
  </si>
  <si>
    <t>-</t>
  </si>
  <si>
    <t>Mukhyamantri Grameen Rojgar guarantee yojana</t>
  </si>
  <si>
    <t xml:space="preserve">                   2024-25 (BE) Interim                  </t>
  </si>
  <si>
    <t xml:space="preserve">Mukhyamantri Ayushman Bharat Jan Arogya Yojana </t>
  </si>
  <si>
    <t>Kishori Balika Yojna (Scheme for adolescent girls)</t>
  </si>
  <si>
    <t>2236-02-101-03</t>
  </si>
  <si>
    <t>2236-02-789-04</t>
  </si>
  <si>
    <t>2217-80-191-53</t>
  </si>
  <si>
    <t>2217-80-191-55</t>
  </si>
  <si>
    <t>2217-80-191-56</t>
  </si>
  <si>
    <t>2217-80-192-57</t>
  </si>
  <si>
    <t>2217-80-192-58</t>
  </si>
  <si>
    <t>2217-80-192-59</t>
  </si>
  <si>
    <t>Scheme for DTNT</t>
  </si>
  <si>
    <t>Budget For Major Schemes (Amount in Crore Rs.)</t>
  </si>
  <si>
    <t>Other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</si>
</sst>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u/>
      <sz val="11"/>
      <color rgb="FFFF0000"/>
      <name val="Calibri"/>
      <family val="2"/>
    </font>
    <font>
      <sz val="11"/>
      <color theme="3"/>
      <name val="Calibri"/>
      <family val="2"/>
    </font>
    <font>
      <sz val="11"/>
      <color theme="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FABF8F"/>
        <bgColor rgb="FFFABF8F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8DB3E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DE9D9"/>
      </patternFill>
    </fill>
    <fill>
      <patternFill patternType="solid">
        <fgColor theme="8" tint="0.59999389629810485"/>
        <bgColor rgb="FFC6D9F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9" tint="0.79998168889431442"/>
        <bgColor rgb="FFFABF8F"/>
      </patternFill>
    </fill>
    <fill>
      <patternFill patternType="solid">
        <fgColor theme="4" tint="0.59999389629810485"/>
        <bgColor rgb="FFFDE9D9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4" borderId="9" xfId="0" applyFont="1" applyFill="1" applyBorder="1"/>
    <xf numFmtId="2" fontId="6" fillId="4" borderId="10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0" fontId="6" fillId="4" borderId="6" xfId="0" applyFont="1" applyFill="1" applyBorder="1"/>
    <xf numFmtId="2" fontId="6" fillId="4" borderId="8" xfId="0" applyNumberFormat="1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/>
    </xf>
    <xf numFmtId="0" fontId="6" fillId="4" borderId="11" xfId="0" applyFont="1" applyFill="1" applyBorder="1"/>
    <xf numFmtId="2" fontId="6" fillId="4" borderId="12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4" borderId="9" xfId="0" applyFont="1" applyFill="1" applyBorder="1"/>
    <xf numFmtId="0" fontId="6" fillId="4" borderId="13" xfId="0" applyFont="1" applyFill="1" applyBorder="1"/>
    <xf numFmtId="2" fontId="6" fillId="4" borderId="14" xfId="0" applyNumberFormat="1" applyFont="1" applyFill="1" applyBorder="1" applyAlignment="1">
      <alignment horizontal="center" vertical="center"/>
    </xf>
    <xf numFmtId="0" fontId="4" fillId="3" borderId="6" xfId="0" applyFont="1" applyFill="1" applyBorder="1"/>
    <xf numFmtId="0" fontId="4" fillId="3" borderId="15" xfId="0" applyFont="1" applyFill="1" applyBorder="1" applyAlignment="1">
      <alignment horizontal="center" vertical="center"/>
    </xf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/>
    <xf numFmtId="0" fontId="6" fillId="4" borderId="6" xfId="0" applyFont="1" applyFill="1" applyBorder="1" applyAlignment="1">
      <alignment horizontal="left" vertical="center"/>
    </xf>
    <xf numFmtId="2" fontId="4" fillId="5" borderId="6" xfId="0" applyNumberFormat="1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0" fontId="4" fillId="3" borderId="15" xfId="0" applyFont="1" applyFill="1" applyBorder="1"/>
    <xf numFmtId="0" fontId="6" fillId="3" borderId="15" xfId="0" applyFont="1" applyFill="1" applyBorder="1" applyAlignment="1">
      <alignment horizontal="left" vertical="center"/>
    </xf>
    <xf numFmtId="0" fontId="6" fillId="3" borderId="15" xfId="0" applyFont="1" applyFill="1" applyBorder="1"/>
    <xf numFmtId="0" fontId="4" fillId="5" borderId="6" xfId="0" applyFon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2" fontId="4" fillId="5" borderId="8" xfId="0" applyNumberFormat="1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6" fillId="3" borderId="16" xfId="0" applyFont="1" applyFill="1" applyBorder="1"/>
    <xf numFmtId="0" fontId="6" fillId="3" borderId="1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2" fontId="9" fillId="4" borderId="6" xfId="0" applyNumberFormat="1" applyFont="1" applyFill="1" applyBorder="1" applyAlignment="1">
      <alignment horizontal="center" vertical="center"/>
    </xf>
    <xf numFmtId="0" fontId="0" fillId="6" borderId="0" xfId="0" applyFill="1"/>
    <xf numFmtId="2" fontId="10" fillId="4" borderId="6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8" borderId="16" xfId="0" applyFill="1" applyBorder="1"/>
    <xf numFmtId="0" fontId="4" fillId="3" borderId="2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/>
    </xf>
    <xf numFmtId="0" fontId="0" fillId="8" borderId="0" xfId="0" applyFill="1"/>
    <xf numFmtId="0" fontId="0" fillId="13" borderId="25" xfId="0" applyFill="1" applyBorder="1"/>
    <xf numFmtId="0" fontId="6" fillId="13" borderId="25" xfId="0" applyFont="1" applyFill="1" applyBorder="1" applyAlignment="1">
      <alignment horizontal="left" vertical="center"/>
    </xf>
    <xf numFmtId="2" fontId="4" fillId="15" borderId="25" xfId="0" applyNumberFormat="1" applyFont="1" applyFill="1" applyBorder="1" applyAlignment="1">
      <alignment horizontal="center" vertical="center"/>
    </xf>
    <xf numFmtId="2" fontId="0" fillId="13" borderId="25" xfId="0" applyNumberFormat="1" applyFill="1" applyBorder="1"/>
    <xf numFmtId="2" fontId="6" fillId="14" borderId="25" xfId="0" applyNumberFormat="1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0" fontId="0" fillId="11" borderId="25" xfId="0" applyFill="1" applyBorder="1"/>
    <xf numFmtId="0" fontId="0" fillId="11" borderId="27" xfId="0" applyFill="1" applyBorder="1"/>
    <xf numFmtId="2" fontId="0" fillId="11" borderId="27" xfId="0" applyNumberFormat="1" applyFill="1" applyBorder="1"/>
    <xf numFmtId="0" fontId="0" fillId="0" borderId="16" xfId="0" applyBorder="1"/>
    <xf numFmtId="0" fontId="0" fillId="12" borderId="25" xfId="0" applyFill="1" applyBorder="1"/>
    <xf numFmtId="0" fontId="6" fillId="12" borderId="25" xfId="0" applyFont="1" applyFill="1" applyBorder="1" applyAlignment="1">
      <alignment horizontal="left" vertical="center"/>
    </xf>
    <xf numFmtId="0" fontId="11" fillId="11" borderId="25" xfId="0" applyFont="1" applyFill="1" applyBorder="1"/>
    <xf numFmtId="0" fontId="13" fillId="11" borderId="27" xfId="0" applyFont="1" applyFill="1" applyBorder="1" applyAlignment="1">
      <alignment horizontal="right" vertical="center"/>
    </xf>
    <xf numFmtId="0" fontId="12" fillId="11" borderId="25" xfId="0" applyFont="1" applyFill="1" applyBorder="1" applyAlignment="1">
      <alignment horizontal="right"/>
    </xf>
    <xf numFmtId="0" fontId="14" fillId="11" borderId="25" xfId="0" applyFont="1" applyFill="1" applyBorder="1" applyAlignment="1">
      <alignment horizontal="right" vertical="center"/>
    </xf>
    <xf numFmtId="0" fontId="3" fillId="12" borderId="25" xfId="0" applyFont="1" applyFill="1" applyBorder="1"/>
    <xf numFmtId="0" fontId="10" fillId="12" borderId="25" xfId="0" applyFont="1" applyFill="1" applyBorder="1" applyAlignment="1">
      <alignment horizontal="left" vertical="center"/>
    </xf>
    <xf numFmtId="0" fontId="2" fillId="13" borderId="25" xfId="0" applyFont="1" applyFill="1" applyBorder="1"/>
    <xf numFmtId="0" fontId="2" fillId="12" borderId="25" xfId="0" applyFont="1" applyFill="1" applyBorder="1"/>
    <xf numFmtId="2" fontId="9" fillId="4" borderId="12" xfId="0" applyNumberFormat="1" applyFont="1" applyFill="1" applyBorder="1" applyAlignment="1">
      <alignment horizontal="center" vertical="center"/>
    </xf>
    <xf numFmtId="2" fontId="9" fillId="4" borderId="9" xfId="0" applyNumberFormat="1" applyFont="1" applyFill="1" applyBorder="1" applyAlignment="1">
      <alignment horizontal="center" vertical="center"/>
    </xf>
    <xf numFmtId="0" fontId="11" fillId="0" borderId="0" xfId="0" applyFont="1"/>
    <xf numFmtId="2" fontId="9" fillId="4" borderId="8" xfId="0" applyNumberFormat="1" applyFont="1" applyFill="1" applyBorder="1" applyAlignment="1">
      <alignment horizontal="center" vertical="center"/>
    </xf>
    <xf numFmtId="0" fontId="15" fillId="4" borderId="6" xfId="0" applyFont="1" applyFill="1" applyBorder="1"/>
    <xf numFmtId="0" fontId="1" fillId="0" borderId="0" xfId="0" applyFont="1"/>
    <xf numFmtId="0" fontId="4" fillId="7" borderId="2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2" fontId="6" fillId="4" borderId="11" xfId="0" applyNumberFormat="1" applyFont="1" applyFill="1" applyBorder="1" applyAlignment="1">
      <alignment horizontal="left" vertical="center"/>
    </xf>
    <xf numFmtId="0" fontId="12" fillId="11" borderId="25" xfId="0" applyFont="1" applyFill="1" applyBorder="1"/>
    <xf numFmtId="0" fontId="4" fillId="7" borderId="18" xfId="0" applyFont="1" applyFill="1" applyBorder="1" applyAlignment="1"/>
    <xf numFmtId="0" fontId="16" fillId="4" borderId="6" xfId="0" applyFont="1" applyFill="1" applyBorder="1"/>
    <xf numFmtId="0" fontId="17" fillId="13" borderId="25" xfId="0" applyFont="1" applyFill="1" applyBorder="1"/>
    <xf numFmtId="0" fontId="17" fillId="12" borderId="25" xfId="0" applyFont="1" applyFill="1" applyBorder="1"/>
    <xf numFmtId="0" fontId="17" fillId="12" borderId="28" xfId="0" applyFont="1" applyFill="1" applyBorder="1"/>
    <xf numFmtId="0" fontId="17" fillId="12" borderId="16" xfId="0" applyFont="1" applyFill="1" applyBorder="1"/>
    <xf numFmtId="0" fontId="16" fillId="16" borderId="16" xfId="0" applyFont="1" applyFill="1" applyBorder="1"/>
    <xf numFmtId="2" fontId="9" fillId="16" borderId="12" xfId="0" applyNumberFormat="1" applyFont="1" applyFill="1" applyBorder="1" applyAlignment="1">
      <alignment horizontal="center" vertical="center"/>
    </xf>
    <xf numFmtId="0" fontId="11" fillId="17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6" fillId="4" borderId="4" xfId="0" applyFont="1" applyFill="1" applyBorder="1" applyAlignment="1">
      <alignment horizontal="left" vertical="center"/>
    </xf>
    <xf numFmtId="0" fontId="5" fillId="0" borderId="5" xfId="0" applyFont="1" applyBorder="1"/>
    <xf numFmtId="0" fontId="5" fillId="0" borderId="20" xfId="0" applyFont="1" applyBorder="1"/>
    <xf numFmtId="0" fontId="4" fillId="5" borderId="1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left" vertical="center"/>
    </xf>
    <xf numFmtId="0" fontId="9" fillId="0" borderId="5" xfId="0" applyFont="1" applyBorder="1"/>
    <xf numFmtId="0" fontId="4" fillId="5" borderId="1" xfId="0" applyFont="1" applyFill="1" applyBorder="1" applyAlignment="1">
      <alignment horizontal="right"/>
    </xf>
    <xf numFmtId="0" fontId="9" fillId="0" borderId="20" xfId="0" applyFont="1" applyBorder="1"/>
    <xf numFmtId="0" fontId="4" fillId="2" borderId="16" xfId="0" applyFont="1" applyFill="1" applyBorder="1" applyAlignment="1">
      <alignment horizontal="center" vertical="center"/>
    </xf>
    <xf numFmtId="0" fontId="5" fillId="0" borderId="18" xfId="0" applyFont="1" applyBorder="1"/>
    <xf numFmtId="0" fontId="4" fillId="2" borderId="17" xfId="0" applyFont="1" applyFill="1" applyBorder="1" applyAlignment="1">
      <alignment horizontal="center" vertical="center"/>
    </xf>
    <xf numFmtId="0" fontId="5" fillId="0" borderId="19" xfId="0" applyFont="1" applyBorder="1"/>
    <xf numFmtId="2" fontId="4" fillId="4" borderId="11" xfId="0" applyNumberFormat="1" applyFont="1" applyFill="1" applyBorder="1" applyAlignment="1">
      <alignment horizontal="left" vertical="center"/>
    </xf>
    <xf numFmtId="2" fontId="4" fillId="4" borderId="21" xfId="0" applyNumberFormat="1" applyFont="1" applyFill="1" applyBorder="1" applyAlignment="1">
      <alignment horizontal="left" vertical="center"/>
    </xf>
    <xf numFmtId="2" fontId="4" fillId="4" borderId="9" xfId="0" applyNumberFormat="1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right"/>
    </xf>
    <xf numFmtId="0" fontId="5" fillId="0" borderId="12" xfId="0" applyFont="1" applyBorder="1"/>
    <xf numFmtId="0" fontId="6" fillId="4" borderId="4" xfId="0" applyFont="1" applyFill="1" applyBorder="1" applyAlignment="1">
      <alignment horizontal="left"/>
    </xf>
    <xf numFmtId="0" fontId="5" fillId="0" borderId="21" xfId="0" applyFont="1" applyBorder="1"/>
    <xf numFmtId="0" fontId="8" fillId="4" borderId="4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/>
    </xf>
    <xf numFmtId="2" fontId="6" fillId="9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571500</xdr:colOff>
      <xdr:row>141</xdr:row>
      <xdr:rowOff>109537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5678150" y="30122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murban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bmurban.org/" TargetMode="External"/><Relationship Id="rId1" Type="http://schemas.openxmlformats.org/officeDocument/2006/relationships/hyperlink" Target="https://sbmurba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0"/>
  <sheetViews>
    <sheetView workbookViewId="0">
      <pane xSplit="2" ySplit="2" topLeftCell="F138" activePane="bottomRight" state="frozen"/>
      <selection pane="topRight" activeCell="C1" sqref="C1"/>
      <selection pane="bottomLeft" activeCell="A3" sqref="A3"/>
      <selection pane="bottomRight" activeCell="F161" sqref="F161"/>
    </sheetView>
  </sheetViews>
  <sheetFormatPr defaultColWidth="14.42578125" defaultRowHeight="15" customHeight="1" x14ac:dyDescent="0.25"/>
  <cols>
    <col min="1" max="1" width="47.5703125" customWidth="1"/>
    <col min="2" max="2" width="24.5703125" customWidth="1"/>
    <col min="3" max="3" width="8" customWidth="1"/>
    <col min="4" max="5" width="8.5703125" customWidth="1"/>
    <col min="6" max="6" width="9" customWidth="1"/>
    <col min="7" max="7" width="7.5703125" customWidth="1"/>
    <col min="8" max="9" width="9" customWidth="1"/>
    <col min="10" max="10" width="7.5703125" customWidth="1"/>
    <col min="11" max="13" width="9.42578125" customWidth="1"/>
    <col min="14" max="14" width="10.85546875" customWidth="1"/>
    <col min="15" max="15" width="9" customWidth="1"/>
    <col min="16" max="16" width="7.5703125" customWidth="1"/>
    <col min="17" max="17" width="9" customWidth="1"/>
    <col min="18" max="19" width="9.42578125" customWidth="1"/>
    <col min="20" max="23" width="10.85546875" customWidth="1"/>
    <col min="24" max="25" width="9.42578125" customWidth="1"/>
    <col min="26" max="35" width="10.85546875" customWidth="1"/>
  </cols>
  <sheetData>
    <row r="1" spans="1:35" ht="15" customHeight="1" x14ac:dyDescent="0.25">
      <c r="A1" s="103" t="s">
        <v>51</v>
      </c>
      <c r="B1" s="105" t="s">
        <v>52</v>
      </c>
      <c r="C1" s="118" t="s">
        <v>1</v>
      </c>
      <c r="D1" s="93"/>
      <c r="E1" s="94"/>
      <c r="F1" s="92" t="s">
        <v>2</v>
      </c>
      <c r="G1" s="93"/>
      <c r="H1" s="94"/>
      <c r="I1" s="92" t="s">
        <v>3</v>
      </c>
      <c r="J1" s="93"/>
      <c r="K1" s="94"/>
      <c r="L1" s="92" t="s">
        <v>53</v>
      </c>
      <c r="M1" s="93"/>
      <c r="N1" s="94"/>
      <c r="O1" s="92" t="s">
        <v>4</v>
      </c>
      <c r="P1" s="93"/>
      <c r="Q1" s="94"/>
      <c r="R1" s="92" t="s">
        <v>147</v>
      </c>
      <c r="S1" s="93"/>
      <c r="T1" s="94"/>
      <c r="U1" s="92" t="s">
        <v>151</v>
      </c>
      <c r="V1" s="93"/>
      <c r="W1" s="94"/>
      <c r="X1" s="92" t="s">
        <v>148</v>
      </c>
      <c r="Y1" s="93"/>
      <c r="Z1" s="94"/>
      <c r="AA1" s="92" t="s">
        <v>152</v>
      </c>
      <c r="AB1" s="93"/>
      <c r="AC1" s="94"/>
      <c r="AD1" s="92" t="s">
        <v>153</v>
      </c>
      <c r="AE1" s="93"/>
      <c r="AF1" s="94"/>
      <c r="AG1" s="92" t="s">
        <v>156</v>
      </c>
      <c r="AH1" s="93"/>
      <c r="AI1" s="94"/>
    </row>
    <row r="2" spans="1:35" x14ac:dyDescent="0.25">
      <c r="A2" s="104"/>
      <c r="B2" s="106"/>
      <c r="C2" s="22" t="s">
        <v>5</v>
      </c>
      <c r="D2" s="22" t="s">
        <v>6</v>
      </c>
      <c r="E2" s="23" t="s">
        <v>7</v>
      </c>
      <c r="F2" s="23" t="s">
        <v>5</v>
      </c>
      <c r="G2" s="23" t="s">
        <v>6</v>
      </c>
      <c r="H2" s="23" t="s">
        <v>7</v>
      </c>
      <c r="I2" s="23" t="s">
        <v>5</v>
      </c>
      <c r="J2" s="23" t="s">
        <v>6</v>
      </c>
      <c r="K2" s="23" t="s">
        <v>7</v>
      </c>
      <c r="L2" s="23" t="s">
        <v>5</v>
      </c>
      <c r="M2" s="23" t="s">
        <v>6</v>
      </c>
      <c r="N2" s="23" t="s">
        <v>7</v>
      </c>
      <c r="O2" s="23" t="s">
        <v>5</v>
      </c>
      <c r="P2" s="23" t="s">
        <v>6</v>
      </c>
      <c r="Q2" s="23" t="s">
        <v>7</v>
      </c>
      <c r="R2" s="23" t="s">
        <v>5</v>
      </c>
      <c r="S2" s="23" t="s">
        <v>6</v>
      </c>
      <c r="T2" s="23" t="s">
        <v>7</v>
      </c>
      <c r="U2" s="23" t="s">
        <v>5</v>
      </c>
      <c r="V2" s="23" t="s">
        <v>6</v>
      </c>
      <c r="W2" s="23" t="s">
        <v>7</v>
      </c>
      <c r="X2" s="23" t="s">
        <v>5</v>
      </c>
      <c r="Y2" s="23" t="s">
        <v>6</v>
      </c>
      <c r="Z2" s="23" t="s">
        <v>7</v>
      </c>
      <c r="AA2" s="23" t="s">
        <v>5</v>
      </c>
      <c r="AB2" s="23" t="s">
        <v>6</v>
      </c>
      <c r="AC2" s="23" t="s">
        <v>7</v>
      </c>
      <c r="AD2" s="23" t="s">
        <v>5</v>
      </c>
      <c r="AE2" s="23" t="s">
        <v>6</v>
      </c>
      <c r="AF2" s="23" t="s">
        <v>7</v>
      </c>
      <c r="AG2" s="23" t="s">
        <v>5</v>
      </c>
      <c r="AH2" s="23" t="s">
        <v>6</v>
      </c>
      <c r="AI2" s="23" t="s">
        <v>7</v>
      </c>
    </row>
    <row r="3" spans="1:35" x14ac:dyDescent="0.25">
      <c r="A3" s="19" t="s">
        <v>0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x14ac:dyDescent="0.25">
      <c r="A4" s="9" t="s">
        <v>8</v>
      </c>
      <c r="B4" s="26" t="s">
        <v>54</v>
      </c>
      <c r="C4" s="11">
        <v>64.8</v>
      </c>
      <c r="D4" s="11">
        <v>0</v>
      </c>
      <c r="E4" s="11">
        <f>SUM(C4:D4)</f>
        <v>64.8</v>
      </c>
      <c r="F4" s="11">
        <v>68.3</v>
      </c>
      <c r="G4" s="11">
        <v>0</v>
      </c>
      <c r="H4" s="11">
        <f>SUM(F4:G4)</f>
        <v>68.3</v>
      </c>
      <c r="I4" s="11">
        <v>68.3</v>
      </c>
      <c r="J4" s="11">
        <v>0</v>
      </c>
      <c r="K4" s="11">
        <f>SUM(I4:J4)</f>
        <v>68.3</v>
      </c>
      <c r="L4" s="11">
        <v>68.3</v>
      </c>
      <c r="M4" s="11">
        <v>0</v>
      </c>
      <c r="N4" s="11">
        <f t="shared" ref="N4:N7" si="0">SUM(L4:M4)</f>
        <v>68.3</v>
      </c>
      <c r="O4" s="11">
        <v>70.000100000000003</v>
      </c>
      <c r="P4" s="11">
        <v>0</v>
      </c>
      <c r="Q4" s="11">
        <f>SUM(O4:P4)</f>
        <v>70.000100000000003</v>
      </c>
      <c r="R4" s="11">
        <v>102.15989999999999</v>
      </c>
      <c r="S4" s="11">
        <v>1E-4</v>
      </c>
      <c r="T4" s="11">
        <f t="shared" ref="T4:T7" si="1">SUM(R4:S4)</f>
        <v>102.16</v>
      </c>
      <c r="U4" s="11">
        <v>102.15989999999999</v>
      </c>
      <c r="V4" s="11">
        <v>0</v>
      </c>
      <c r="W4" s="11">
        <f t="shared" ref="W4:W23" si="2">SUM(U4:V4)</f>
        <v>102.15989999999999</v>
      </c>
      <c r="X4" s="11">
        <v>90</v>
      </c>
      <c r="Y4" s="11">
        <v>1E-4</v>
      </c>
      <c r="Z4" s="11">
        <f t="shared" ref="Z4:Z7" si="3">SUM(X4:Y4)</f>
        <v>90.000100000000003</v>
      </c>
      <c r="AA4" s="11">
        <v>148.63999999999999</v>
      </c>
      <c r="AB4" s="11">
        <v>0</v>
      </c>
      <c r="AC4" s="11">
        <f t="shared" ref="AC4:AC23" si="4">SUM(AA4:AB4)</f>
        <v>148.63999999999999</v>
      </c>
      <c r="AD4" s="11">
        <v>118</v>
      </c>
      <c r="AE4" s="11">
        <v>0</v>
      </c>
      <c r="AF4" s="11">
        <f t="shared" ref="AF4:AF23" si="5">SUM(AD4:AE4)</f>
        <v>118</v>
      </c>
      <c r="AG4" s="11">
        <v>118</v>
      </c>
      <c r="AH4" s="11">
        <v>1E-4</v>
      </c>
      <c r="AI4" s="11">
        <f>SUM(AG4:AH4)</f>
        <v>118.0001</v>
      </c>
    </row>
    <row r="5" spans="1:35" x14ac:dyDescent="0.25">
      <c r="A5" s="98" t="s">
        <v>55</v>
      </c>
      <c r="B5" s="94"/>
      <c r="C5" s="27">
        <f t="shared" ref="C5:P5" si="6">SUM(C4)</f>
        <v>64.8</v>
      </c>
      <c r="D5" s="27">
        <f t="shared" si="6"/>
        <v>0</v>
      </c>
      <c r="E5" s="27">
        <f t="shared" si="6"/>
        <v>64.8</v>
      </c>
      <c r="F5" s="27">
        <f t="shared" si="6"/>
        <v>68.3</v>
      </c>
      <c r="G5" s="27">
        <f t="shared" si="6"/>
        <v>0</v>
      </c>
      <c r="H5" s="27">
        <f t="shared" si="6"/>
        <v>68.3</v>
      </c>
      <c r="I5" s="27">
        <f t="shared" si="6"/>
        <v>68.3</v>
      </c>
      <c r="J5" s="27">
        <f t="shared" si="6"/>
        <v>0</v>
      </c>
      <c r="K5" s="27">
        <f t="shared" si="6"/>
        <v>68.3</v>
      </c>
      <c r="L5" s="27">
        <f>SUM(L4)</f>
        <v>68.3</v>
      </c>
      <c r="M5" s="27">
        <f>SUM(M4)</f>
        <v>0</v>
      </c>
      <c r="N5" s="27">
        <f t="shared" si="0"/>
        <v>68.3</v>
      </c>
      <c r="O5" s="27">
        <f t="shared" si="6"/>
        <v>70.000100000000003</v>
      </c>
      <c r="P5" s="27">
        <f t="shared" si="6"/>
        <v>0</v>
      </c>
      <c r="Q5" s="11">
        <f>SUM(O5:P5)</f>
        <v>70.000100000000003</v>
      </c>
      <c r="R5" s="27">
        <f>SUM(R4)</f>
        <v>102.15989999999999</v>
      </c>
      <c r="S5" s="27">
        <f>SUM(S4)</f>
        <v>1E-4</v>
      </c>
      <c r="T5" s="27">
        <f t="shared" si="1"/>
        <v>102.16</v>
      </c>
      <c r="U5" s="27">
        <f>SUM(U4)</f>
        <v>102.15989999999999</v>
      </c>
      <c r="V5" s="27">
        <f>SUM(V4)</f>
        <v>0</v>
      </c>
      <c r="W5" s="27">
        <f t="shared" si="2"/>
        <v>102.15989999999999</v>
      </c>
      <c r="X5" s="27">
        <f>SUM(X4)</f>
        <v>90</v>
      </c>
      <c r="Y5" s="27">
        <f>SUM(Y4)</f>
        <v>1E-4</v>
      </c>
      <c r="Z5" s="27">
        <f t="shared" si="3"/>
        <v>90.000100000000003</v>
      </c>
      <c r="AA5" s="27">
        <f>SUM(AA4)</f>
        <v>148.63999999999999</v>
      </c>
      <c r="AB5" s="27">
        <f>SUM(AB4)</f>
        <v>0</v>
      </c>
      <c r="AC5" s="27">
        <f t="shared" si="4"/>
        <v>148.63999999999999</v>
      </c>
      <c r="AD5" s="27">
        <f>SUM(AD4)</f>
        <v>118</v>
      </c>
      <c r="AE5" s="27">
        <f>SUM(AE4)</f>
        <v>0</v>
      </c>
      <c r="AF5" s="27">
        <f t="shared" si="5"/>
        <v>118</v>
      </c>
      <c r="AG5" s="27">
        <f>SUM(AG4)</f>
        <v>118</v>
      </c>
      <c r="AH5" s="27">
        <f>SUM(AH4)</f>
        <v>1E-4</v>
      </c>
      <c r="AI5" s="27">
        <f t="shared" ref="AI5:AI23" si="7">SUM(AG5:AH5)</f>
        <v>118.0001</v>
      </c>
    </row>
    <row r="6" spans="1:35" x14ac:dyDescent="0.25">
      <c r="A6" s="99" t="s">
        <v>9</v>
      </c>
      <c r="B6" s="26" t="s">
        <v>56</v>
      </c>
      <c r="C6" s="11">
        <v>256.52089999999998</v>
      </c>
      <c r="D6" s="11">
        <v>364.161</v>
      </c>
      <c r="E6" s="28">
        <f t="shared" ref="E6:E10" si="8">SUM(C6:D6)</f>
        <v>620.68190000000004</v>
      </c>
      <c r="F6" s="11">
        <v>351.00009999999997</v>
      </c>
      <c r="G6" s="11">
        <v>339.95499999999998</v>
      </c>
      <c r="H6" s="28">
        <f t="shared" ref="H6:H10" si="9">SUM(F6:G6)</f>
        <v>690.9550999999999</v>
      </c>
      <c r="I6" s="11">
        <v>470.00009999999997</v>
      </c>
      <c r="J6" s="11">
        <v>554.42949999999996</v>
      </c>
      <c r="K6" s="28">
        <f t="shared" ref="K6:K7" si="10">SUM(I6:J6)</f>
        <v>1024.4295999999999</v>
      </c>
      <c r="L6" s="28">
        <v>322.3057</v>
      </c>
      <c r="M6" s="28">
        <v>316.90480000000002</v>
      </c>
      <c r="N6" s="11">
        <f t="shared" si="0"/>
        <v>639.21050000000002</v>
      </c>
      <c r="O6" s="11">
        <v>362.00009999999997</v>
      </c>
      <c r="P6" s="11">
        <v>563.66459999999995</v>
      </c>
      <c r="Q6" s="28">
        <f>SUM(O6:P6)</f>
        <v>925.66469999999993</v>
      </c>
      <c r="R6" s="28">
        <v>640.69719999999995</v>
      </c>
      <c r="S6" s="28">
        <v>693.07410000000004</v>
      </c>
      <c r="T6" s="11">
        <f t="shared" si="1"/>
        <v>1333.7712999999999</v>
      </c>
      <c r="U6" s="11">
        <v>463.92599999999999</v>
      </c>
      <c r="V6" s="11">
        <v>448.3621</v>
      </c>
      <c r="W6" s="11">
        <f t="shared" si="2"/>
        <v>912.28809999999999</v>
      </c>
      <c r="X6" s="28">
        <v>914.8</v>
      </c>
      <c r="Y6" s="28">
        <v>530.68510000000003</v>
      </c>
      <c r="Z6" s="11">
        <f t="shared" si="3"/>
        <v>1445.4850999999999</v>
      </c>
      <c r="AA6" s="11">
        <v>931.1</v>
      </c>
      <c r="AB6" s="11">
        <v>659.09670000000006</v>
      </c>
      <c r="AC6" s="11">
        <f t="shared" si="4"/>
        <v>1590.1967</v>
      </c>
      <c r="AD6" s="11">
        <v>866</v>
      </c>
      <c r="AE6" s="11">
        <v>372.97910000000002</v>
      </c>
      <c r="AF6" s="11">
        <f t="shared" si="5"/>
        <v>1238.9791</v>
      </c>
      <c r="AG6" s="11">
        <v>939.50040000000001</v>
      </c>
      <c r="AH6" s="11">
        <v>456.88119999999998</v>
      </c>
      <c r="AI6" s="11">
        <f>SUM(AG6:AH6)</f>
        <v>1396.3815999999999</v>
      </c>
    </row>
    <row r="7" spans="1:35" x14ac:dyDescent="0.25">
      <c r="A7" s="102"/>
      <c r="B7" s="26" t="s">
        <v>57</v>
      </c>
      <c r="C7" s="11">
        <v>51.606499999999997</v>
      </c>
      <c r="D7" s="11">
        <v>111.8395</v>
      </c>
      <c r="E7" s="28">
        <f t="shared" si="8"/>
        <v>163.446</v>
      </c>
      <c r="F7" s="11">
        <v>108</v>
      </c>
      <c r="G7" s="11">
        <v>104</v>
      </c>
      <c r="H7" s="28">
        <f t="shared" si="9"/>
        <v>212</v>
      </c>
      <c r="I7" s="11">
        <v>130</v>
      </c>
      <c r="J7" s="11">
        <v>144.75</v>
      </c>
      <c r="K7" s="28">
        <f t="shared" si="10"/>
        <v>274.75</v>
      </c>
      <c r="L7" s="28">
        <v>91.203599999999994</v>
      </c>
      <c r="M7" s="28">
        <v>86.026399999999995</v>
      </c>
      <c r="N7" s="11">
        <f t="shared" si="0"/>
        <v>177.23</v>
      </c>
      <c r="O7" s="11">
        <v>85</v>
      </c>
      <c r="P7" s="11">
        <v>144.6</v>
      </c>
      <c r="Q7" s="28">
        <f>SUM(O7:P7)</f>
        <v>229.6</v>
      </c>
      <c r="R7" s="28">
        <v>120.34</v>
      </c>
      <c r="S7" s="28">
        <v>167</v>
      </c>
      <c r="T7" s="11">
        <f t="shared" si="1"/>
        <v>287.34000000000003</v>
      </c>
      <c r="U7" s="11">
        <v>58.3855</v>
      </c>
      <c r="V7" s="11">
        <v>81.742999999999995</v>
      </c>
      <c r="W7" s="11">
        <f t="shared" si="2"/>
        <v>140.1285</v>
      </c>
      <c r="X7" s="28">
        <v>96.8</v>
      </c>
      <c r="Y7" s="28">
        <v>128.6</v>
      </c>
      <c r="Z7" s="11">
        <f t="shared" si="3"/>
        <v>225.39999999999998</v>
      </c>
      <c r="AA7" s="11">
        <v>141</v>
      </c>
      <c r="AB7" s="11">
        <v>219.4</v>
      </c>
      <c r="AC7" s="11">
        <f t="shared" si="4"/>
        <v>360.4</v>
      </c>
      <c r="AD7" s="11">
        <v>120</v>
      </c>
      <c r="AE7" s="11">
        <v>151.9</v>
      </c>
      <c r="AF7" s="11">
        <f t="shared" si="5"/>
        <v>271.89999999999998</v>
      </c>
      <c r="AG7" s="11">
        <v>154.69999999999999</v>
      </c>
      <c r="AH7" s="11">
        <v>191.7</v>
      </c>
      <c r="AI7" s="11">
        <f>SUM(AG7:AH7)</f>
        <v>346.4</v>
      </c>
    </row>
    <row r="8" spans="1:35" x14ac:dyDescent="0.25">
      <c r="A8" s="102"/>
      <c r="B8" s="26" t="s">
        <v>58</v>
      </c>
      <c r="C8" s="11">
        <v>1</v>
      </c>
      <c r="D8" s="11">
        <v>0</v>
      </c>
      <c r="E8" s="28">
        <f t="shared" si="8"/>
        <v>1</v>
      </c>
      <c r="F8" s="11">
        <v>1E-4</v>
      </c>
      <c r="G8" s="11">
        <v>0</v>
      </c>
      <c r="H8" s="28">
        <f t="shared" si="9"/>
        <v>1E-4</v>
      </c>
      <c r="I8" s="11">
        <v>1E-4</v>
      </c>
      <c r="J8" s="11">
        <v>1E-4</v>
      </c>
      <c r="K8" s="11">
        <v>1E-4</v>
      </c>
      <c r="L8" s="11">
        <v>0</v>
      </c>
      <c r="M8" s="11">
        <v>0</v>
      </c>
      <c r="N8" s="11">
        <v>0</v>
      </c>
      <c r="O8" s="11">
        <v>1E-4</v>
      </c>
      <c r="P8" s="11">
        <v>1E-4</v>
      </c>
      <c r="Q8" s="11">
        <v>1E-4</v>
      </c>
      <c r="R8" s="11">
        <v>60.941400000000002</v>
      </c>
      <c r="S8" s="11">
        <v>0</v>
      </c>
      <c r="T8" s="11">
        <v>0</v>
      </c>
      <c r="U8" s="11">
        <v>60.941400000000002</v>
      </c>
      <c r="V8" s="11">
        <v>0</v>
      </c>
      <c r="W8" s="11">
        <f t="shared" si="2"/>
        <v>60.941400000000002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f t="shared" si="4"/>
        <v>0</v>
      </c>
      <c r="AD8" s="11">
        <v>0</v>
      </c>
      <c r="AE8" s="11">
        <v>0</v>
      </c>
      <c r="AF8" s="11">
        <f t="shared" si="5"/>
        <v>0</v>
      </c>
      <c r="AG8" s="11">
        <v>0</v>
      </c>
      <c r="AH8" s="11">
        <v>0</v>
      </c>
      <c r="AI8" s="11">
        <f>SUM(AG8:AH8)</f>
        <v>0</v>
      </c>
    </row>
    <row r="9" spans="1:35" x14ac:dyDescent="0.25">
      <c r="A9" s="102"/>
      <c r="B9" s="26" t="s">
        <v>59</v>
      </c>
      <c r="C9" s="11">
        <v>45.223399999999998</v>
      </c>
      <c r="D9" s="11">
        <v>84.471100000000007</v>
      </c>
      <c r="E9" s="28">
        <f t="shared" si="8"/>
        <v>129.69450000000001</v>
      </c>
      <c r="F9" s="11">
        <v>81</v>
      </c>
      <c r="G9" s="11">
        <v>78</v>
      </c>
      <c r="H9" s="28">
        <f t="shared" si="9"/>
        <v>159</v>
      </c>
      <c r="I9" s="11">
        <v>146.15</v>
      </c>
      <c r="J9" s="11">
        <v>185.8075</v>
      </c>
      <c r="K9" s="28">
        <f>SUM(I9:J9)</f>
        <v>331.95749999999998</v>
      </c>
      <c r="L9" s="28">
        <v>79.725300000000004</v>
      </c>
      <c r="M9" s="28">
        <v>78.724999999999994</v>
      </c>
      <c r="N9" s="11">
        <f>SUM(L9:M9)</f>
        <v>158.4503</v>
      </c>
      <c r="O9" s="11">
        <v>120.8413</v>
      </c>
      <c r="P9" s="11">
        <v>168.14269999999999</v>
      </c>
      <c r="Q9" s="28">
        <f>SUM(O9:P9)</f>
        <v>288.98399999999998</v>
      </c>
      <c r="R9" s="28">
        <v>95.16</v>
      </c>
      <c r="S9" s="28">
        <v>128.19999999999999</v>
      </c>
      <c r="T9" s="11">
        <f t="shared" ref="T9:T23" si="11">SUM(R9:S9)</f>
        <v>223.35999999999999</v>
      </c>
      <c r="U9" s="11">
        <v>48.6066</v>
      </c>
      <c r="V9" s="11">
        <v>68.683400000000006</v>
      </c>
      <c r="W9" s="11">
        <f t="shared" si="2"/>
        <v>117.29</v>
      </c>
      <c r="X9" s="28">
        <v>76.599999999999994</v>
      </c>
      <c r="Y9" s="28">
        <v>102.2</v>
      </c>
      <c r="Z9" s="11">
        <f t="shared" ref="Z9:Z23" si="12">SUM(X9:Y9)</f>
        <v>178.8</v>
      </c>
      <c r="AA9" s="11">
        <v>120.68</v>
      </c>
      <c r="AB9" s="11">
        <v>187.92</v>
      </c>
      <c r="AC9" s="11">
        <f t="shared" si="4"/>
        <v>308.60000000000002</v>
      </c>
      <c r="AD9" s="11">
        <v>110</v>
      </c>
      <c r="AE9" s="11">
        <v>138.47999999999999</v>
      </c>
      <c r="AF9" s="11">
        <f t="shared" si="5"/>
        <v>248.48</v>
      </c>
      <c r="AG9" s="11">
        <v>140.1</v>
      </c>
      <c r="AH9" s="11">
        <v>173</v>
      </c>
      <c r="AI9" s="11">
        <f>SUM(AG9:AH9)</f>
        <v>313.10000000000002</v>
      </c>
    </row>
    <row r="10" spans="1:35" x14ac:dyDescent="0.25">
      <c r="A10" s="100"/>
      <c r="B10" s="26" t="s">
        <v>60</v>
      </c>
      <c r="C10" s="11">
        <v>7.5</v>
      </c>
      <c r="D10" s="11">
        <v>0</v>
      </c>
      <c r="E10" s="28">
        <f t="shared" si="8"/>
        <v>7.5</v>
      </c>
      <c r="F10" s="11">
        <v>1E-4</v>
      </c>
      <c r="G10" s="11">
        <v>0</v>
      </c>
      <c r="H10" s="28">
        <f t="shared" si="9"/>
        <v>1E-4</v>
      </c>
      <c r="I10" s="11">
        <v>1E-4</v>
      </c>
      <c r="J10" s="11">
        <v>1E-4</v>
      </c>
      <c r="K10" s="11">
        <v>1E-4</v>
      </c>
      <c r="L10" s="11">
        <v>0</v>
      </c>
      <c r="M10" s="11">
        <v>0</v>
      </c>
      <c r="N10" s="11">
        <v>0</v>
      </c>
      <c r="O10" s="11">
        <v>1E-4</v>
      </c>
      <c r="P10" s="11">
        <v>0</v>
      </c>
      <c r="Q10" s="11">
        <v>1E-4</v>
      </c>
      <c r="R10" s="11">
        <v>55.647100000000002</v>
      </c>
      <c r="S10" s="11">
        <v>0</v>
      </c>
      <c r="T10" s="11">
        <f t="shared" si="11"/>
        <v>55.647100000000002</v>
      </c>
      <c r="U10" s="11">
        <v>55.647100000000002</v>
      </c>
      <c r="V10" s="11">
        <v>0</v>
      </c>
      <c r="W10" s="11">
        <f t="shared" si="2"/>
        <v>55.647100000000002</v>
      </c>
      <c r="X10" s="11">
        <v>0</v>
      </c>
      <c r="Y10" s="11">
        <v>0</v>
      </c>
      <c r="Z10" s="11">
        <f>SUM(X10:Y10)</f>
        <v>0</v>
      </c>
      <c r="AA10" s="11">
        <v>0</v>
      </c>
      <c r="AB10" s="11">
        <v>0</v>
      </c>
      <c r="AC10" s="11">
        <f t="shared" si="4"/>
        <v>0</v>
      </c>
      <c r="AD10" s="11">
        <v>0</v>
      </c>
      <c r="AE10" s="11">
        <v>0</v>
      </c>
      <c r="AF10" s="11">
        <f t="shared" si="5"/>
        <v>0</v>
      </c>
      <c r="AG10" s="11">
        <v>0</v>
      </c>
      <c r="AH10" s="11">
        <v>0</v>
      </c>
      <c r="AI10" s="11">
        <f>SUM(AG10:AH10)</f>
        <v>0</v>
      </c>
    </row>
    <row r="11" spans="1:35" x14ac:dyDescent="0.25">
      <c r="A11" s="98" t="s">
        <v>55</v>
      </c>
      <c r="B11" s="94"/>
      <c r="C11" s="27">
        <f t="shared" ref="C11:Q11" si="13">SUM(C6:C10)</f>
        <v>361.85079999999994</v>
      </c>
      <c r="D11" s="27">
        <f t="shared" si="13"/>
        <v>560.47159999999997</v>
      </c>
      <c r="E11" s="27">
        <f t="shared" si="13"/>
        <v>922.32240000000002</v>
      </c>
      <c r="F11" s="27">
        <f t="shared" si="13"/>
        <v>540.00029999999992</v>
      </c>
      <c r="G11" s="27">
        <f t="shared" si="13"/>
        <v>521.95499999999993</v>
      </c>
      <c r="H11" s="27">
        <f t="shared" si="13"/>
        <v>1061.9552999999999</v>
      </c>
      <c r="I11" s="27">
        <f t="shared" si="13"/>
        <v>746.1502999999999</v>
      </c>
      <c r="J11" s="27">
        <f t="shared" si="13"/>
        <v>884.98719999999992</v>
      </c>
      <c r="K11" s="27">
        <f t="shared" si="13"/>
        <v>1631.1372999999999</v>
      </c>
      <c r="L11" s="27">
        <f>SUM(L6:L10)</f>
        <v>493.2346</v>
      </c>
      <c r="M11" s="27">
        <f>SUM(M6:M10)</f>
        <v>481.65620000000001</v>
      </c>
      <c r="N11" s="27">
        <f t="shared" ref="N11:N23" si="14">SUM(L11:M11)</f>
        <v>974.89080000000001</v>
      </c>
      <c r="O11" s="27">
        <f t="shared" si="13"/>
        <v>567.84159999999997</v>
      </c>
      <c r="P11" s="27">
        <f t="shared" si="13"/>
        <v>876.40739999999994</v>
      </c>
      <c r="Q11" s="27">
        <f t="shared" si="13"/>
        <v>1444.2488999999998</v>
      </c>
      <c r="R11" s="27">
        <f>SUM(R6:R10)</f>
        <v>972.78570000000002</v>
      </c>
      <c r="S11" s="27">
        <f>SUM(S6:S10)</f>
        <v>988.27410000000009</v>
      </c>
      <c r="T11" s="27">
        <f t="shared" si="11"/>
        <v>1961.0598</v>
      </c>
      <c r="U11" s="27">
        <f>SUM(U6:U10)</f>
        <v>687.50660000000005</v>
      </c>
      <c r="V11" s="27">
        <f>SUM(V6:V10)</f>
        <v>598.7885</v>
      </c>
      <c r="W11" s="27">
        <f t="shared" si="2"/>
        <v>1286.2951</v>
      </c>
      <c r="X11" s="27">
        <f>SUM(X6:X10)</f>
        <v>1088.1999999999998</v>
      </c>
      <c r="Y11" s="27">
        <f>SUM(Y6:Y10)</f>
        <v>761.4851000000001</v>
      </c>
      <c r="Z11" s="27">
        <f t="shared" si="12"/>
        <v>1849.6850999999999</v>
      </c>
      <c r="AA11" s="27">
        <f>SUM(AA6:AA10)</f>
        <v>1192.78</v>
      </c>
      <c r="AB11" s="27">
        <f>SUM(AB6:AB10)</f>
        <v>1066.4167</v>
      </c>
      <c r="AC11" s="27">
        <f t="shared" si="4"/>
        <v>2259.1967</v>
      </c>
      <c r="AD11" s="27">
        <f>SUM(AD6:AD10)</f>
        <v>1096</v>
      </c>
      <c r="AE11" s="27">
        <f>SUM(AE6:AE10)</f>
        <v>663.35910000000001</v>
      </c>
      <c r="AF11" s="27">
        <f t="shared" si="5"/>
        <v>1759.3591000000001</v>
      </c>
      <c r="AG11" s="27">
        <f>SUM(AG6:AG10)</f>
        <v>1234.3003999999999</v>
      </c>
      <c r="AH11" s="27">
        <f>SUM(AH6:AH10)</f>
        <v>821.58119999999997</v>
      </c>
      <c r="AI11" s="27">
        <f t="shared" si="7"/>
        <v>2055.8815999999997</v>
      </c>
    </row>
    <row r="12" spans="1:35" x14ac:dyDescent="0.25">
      <c r="A12" s="99" t="s">
        <v>10</v>
      </c>
      <c r="B12" s="26" t="s">
        <v>61</v>
      </c>
      <c r="C12" s="11">
        <v>5454.1386000000002</v>
      </c>
      <c r="D12" s="11">
        <v>1664.8824</v>
      </c>
      <c r="E12" s="28">
        <f t="shared" ref="E12:E13" si="15">SUM(C12:D12)</f>
        <v>7119.0210000000006</v>
      </c>
      <c r="F12" s="11">
        <v>6945.3095000000003</v>
      </c>
      <c r="G12" s="11">
        <v>2427.6702</v>
      </c>
      <c r="H12" s="28">
        <f t="shared" ref="H12:H13" si="16">SUM(F12:G12)</f>
        <v>9372.9796999999999</v>
      </c>
      <c r="I12" s="11">
        <v>7000.1745000000001</v>
      </c>
      <c r="J12" s="11">
        <v>1833.2526</v>
      </c>
      <c r="K12" s="28">
        <f t="shared" ref="K12:K13" si="17">SUM(I12:J12)</f>
        <v>8833.4271000000008</v>
      </c>
      <c r="L12" s="28">
        <v>6535.7911999999997</v>
      </c>
      <c r="M12" s="28">
        <v>1569.7235000000001</v>
      </c>
      <c r="N12" s="11">
        <f t="shared" si="14"/>
        <v>8105.5146999999997</v>
      </c>
      <c r="O12" s="11">
        <v>7839.4609</v>
      </c>
      <c r="P12" s="11">
        <v>2387.9164999999998</v>
      </c>
      <c r="Q12" s="28">
        <f>SUM(O12:P12)</f>
        <v>10227.377399999999</v>
      </c>
      <c r="R12" s="28">
        <v>8560.4649000000009</v>
      </c>
      <c r="S12" s="28">
        <v>4177.4242999999997</v>
      </c>
      <c r="T12" s="11">
        <f t="shared" si="11"/>
        <v>12737.889200000001</v>
      </c>
      <c r="U12" s="11">
        <v>7242.7683999999999</v>
      </c>
      <c r="V12" s="11">
        <v>1944.3291999999999</v>
      </c>
      <c r="W12" s="11">
        <f t="shared" si="2"/>
        <v>9187.0975999999991</v>
      </c>
      <c r="X12" s="28">
        <v>9693.6136999999999</v>
      </c>
      <c r="Y12" s="28">
        <v>4486.9278999999997</v>
      </c>
      <c r="Z12" s="11">
        <f t="shared" si="12"/>
        <v>14180.5416</v>
      </c>
      <c r="AA12" s="11">
        <v>9443.7942000000003</v>
      </c>
      <c r="AB12" s="11">
        <v>4250.2776000000003</v>
      </c>
      <c r="AC12" s="11">
        <f t="shared" si="4"/>
        <v>13694.071800000002</v>
      </c>
      <c r="AD12" s="11">
        <v>10495.0798</v>
      </c>
      <c r="AE12" s="11">
        <v>4392.7665999999999</v>
      </c>
      <c r="AF12" s="11">
        <f t="shared" si="5"/>
        <v>14887.846399999999</v>
      </c>
      <c r="AG12" s="11">
        <v>10692.6198</v>
      </c>
      <c r="AH12" s="11">
        <v>4689.0766000000003</v>
      </c>
      <c r="AI12" s="11">
        <f>SUM(AG12:AH12)</f>
        <v>15381.696400000001</v>
      </c>
    </row>
    <row r="13" spans="1:35" x14ac:dyDescent="0.25">
      <c r="A13" s="100"/>
      <c r="B13" s="26" t="s">
        <v>62</v>
      </c>
      <c r="C13" s="11">
        <v>690.48919999999998</v>
      </c>
      <c r="D13" s="11">
        <v>313.0181</v>
      </c>
      <c r="E13" s="28">
        <f t="shared" si="15"/>
        <v>1003.5073</v>
      </c>
      <c r="F13" s="11">
        <v>892.23149999999998</v>
      </c>
      <c r="G13" s="11">
        <v>307.46080000000001</v>
      </c>
      <c r="H13" s="28">
        <f t="shared" si="16"/>
        <v>1199.6922999999999</v>
      </c>
      <c r="I13" s="11">
        <v>999.52919999999995</v>
      </c>
      <c r="J13" s="11">
        <v>574.87530000000004</v>
      </c>
      <c r="K13" s="28">
        <f t="shared" si="17"/>
        <v>1574.4045000000001</v>
      </c>
      <c r="L13" s="28">
        <v>790.71019999999999</v>
      </c>
      <c r="M13" s="28">
        <v>250.74449999999999</v>
      </c>
      <c r="N13" s="11">
        <f t="shared" si="14"/>
        <v>1041.4547</v>
      </c>
      <c r="O13" s="11">
        <v>900.58709999999996</v>
      </c>
      <c r="P13" s="11">
        <v>437.87389999999999</v>
      </c>
      <c r="Q13" s="28">
        <f>SUM(O13:P13)</f>
        <v>1338.461</v>
      </c>
      <c r="R13" s="28">
        <v>982.23350000000005</v>
      </c>
      <c r="S13" s="28">
        <v>585.77390000000003</v>
      </c>
      <c r="T13" s="11">
        <f t="shared" si="11"/>
        <v>1568.0074</v>
      </c>
      <c r="U13" s="11">
        <v>807.44629999999995</v>
      </c>
      <c r="V13" s="11">
        <v>382.58710000000002</v>
      </c>
      <c r="W13" s="11">
        <f t="shared" si="2"/>
        <v>1190.0334</v>
      </c>
      <c r="X13" s="28">
        <v>1078.8615</v>
      </c>
      <c r="Y13" s="28">
        <v>632.87390000000005</v>
      </c>
      <c r="Z13" s="11">
        <f t="shared" si="12"/>
        <v>1711.7354</v>
      </c>
      <c r="AA13" s="11">
        <v>990.60080000000005</v>
      </c>
      <c r="AB13" s="11">
        <v>572.89359999999999</v>
      </c>
      <c r="AC13" s="11">
        <f t="shared" si="4"/>
        <v>1563.4944</v>
      </c>
      <c r="AD13" s="11">
        <v>1055.2692999999999</v>
      </c>
      <c r="AE13" s="11">
        <v>539.03390000000002</v>
      </c>
      <c r="AF13" s="11">
        <f t="shared" si="5"/>
        <v>1594.3031999999998</v>
      </c>
      <c r="AG13" s="11">
        <v>1206.0492999999999</v>
      </c>
      <c r="AH13" s="11">
        <v>765.20389999999998</v>
      </c>
      <c r="AI13" s="11">
        <f>SUM(AG13:AH13)</f>
        <v>1971.2531999999999</v>
      </c>
    </row>
    <row r="14" spans="1:35" x14ac:dyDescent="0.25">
      <c r="A14" s="98" t="s">
        <v>55</v>
      </c>
      <c r="B14" s="94"/>
      <c r="C14" s="27">
        <f t="shared" ref="C14:K14" si="18">SUM(C12:C13)</f>
        <v>6144.6278000000002</v>
      </c>
      <c r="D14" s="27">
        <f t="shared" si="18"/>
        <v>1977.9005</v>
      </c>
      <c r="E14" s="27">
        <f t="shared" si="18"/>
        <v>8122.5283000000009</v>
      </c>
      <c r="F14" s="27">
        <f t="shared" si="18"/>
        <v>7837.5410000000002</v>
      </c>
      <c r="G14" s="27">
        <f t="shared" si="18"/>
        <v>2735.1309999999999</v>
      </c>
      <c r="H14" s="27">
        <f t="shared" si="18"/>
        <v>10572.672</v>
      </c>
      <c r="I14" s="27">
        <f t="shared" si="18"/>
        <v>7999.7037</v>
      </c>
      <c r="J14" s="27">
        <f t="shared" si="18"/>
        <v>2408.1279</v>
      </c>
      <c r="K14" s="27">
        <f t="shared" si="18"/>
        <v>10407.831600000001</v>
      </c>
      <c r="L14" s="27">
        <f>SUM(L12:L13)</f>
        <v>7326.5013999999992</v>
      </c>
      <c r="M14" s="27">
        <f>SUM(M12:M13)</f>
        <v>1820.4680000000001</v>
      </c>
      <c r="N14" s="27">
        <f t="shared" si="14"/>
        <v>9146.9694</v>
      </c>
      <c r="O14" s="27">
        <f t="shared" ref="O14:Q14" si="19">SUM(O12:O13)</f>
        <v>8740.0480000000007</v>
      </c>
      <c r="P14" s="27">
        <f t="shared" si="19"/>
        <v>2825.7903999999999</v>
      </c>
      <c r="Q14" s="27">
        <f t="shared" si="19"/>
        <v>11565.838399999999</v>
      </c>
      <c r="R14" s="27">
        <f>SUM(R12:R13)</f>
        <v>9542.6984000000011</v>
      </c>
      <c r="S14" s="27">
        <f>SUM(S12:S13)</f>
        <v>4763.1981999999998</v>
      </c>
      <c r="T14" s="27">
        <f t="shared" si="11"/>
        <v>14305.8966</v>
      </c>
      <c r="U14" s="27">
        <f>SUM(U12:U13)</f>
        <v>8050.2146999999995</v>
      </c>
      <c r="V14" s="27">
        <f>SUM(V12:V13)</f>
        <v>2326.9162999999999</v>
      </c>
      <c r="W14" s="27">
        <f t="shared" si="2"/>
        <v>10377.130999999999</v>
      </c>
      <c r="X14" s="27">
        <f>SUM(X12:X13)</f>
        <v>10772.475200000001</v>
      </c>
      <c r="Y14" s="27">
        <f>SUM(Y12:Y13)</f>
        <v>5119.8017999999993</v>
      </c>
      <c r="Z14" s="27">
        <f t="shared" si="12"/>
        <v>15892.277</v>
      </c>
      <c r="AA14" s="27">
        <f>SUM(AA12:AA13)</f>
        <v>10434.395</v>
      </c>
      <c r="AB14" s="27">
        <f>SUM(AB12:AB13)</f>
        <v>4823.1712000000007</v>
      </c>
      <c r="AC14" s="27">
        <f t="shared" si="4"/>
        <v>15257.566200000001</v>
      </c>
      <c r="AD14" s="27">
        <f>SUM(AD12:AD13)</f>
        <v>11550.349099999999</v>
      </c>
      <c r="AE14" s="27">
        <f>SUM(AE12:AE13)</f>
        <v>4931.8005000000003</v>
      </c>
      <c r="AF14" s="27">
        <f t="shared" si="5"/>
        <v>16482.149600000001</v>
      </c>
      <c r="AG14" s="27">
        <f>SUM(AG12:AG13)</f>
        <v>11898.669100000001</v>
      </c>
      <c r="AH14" s="27">
        <f>SUM(AH12:AH13)</f>
        <v>5454.2805000000008</v>
      </c>
      <c r="AI14" s="27">
        <f t="shared" si="7"/>
        <v>17352.9496</v>
      </c>
    </row>
    <row r="15" spans="1:35" x14ac:dyDescent="0.25">
      <c r="A15" s="95" t="s">
        <v>63</v>
      </c>
      <c r="B15" s="26" t="s">
        <v>64</v>
      </c>
      <c r="C15" s="11">
        <v>11.6547</v>
      </c>
      <c r="D15" s="11">
        <v>0</v>
      </c>
      <c r="E15" s="11">
        <f t="shared" ref="E15:E16" si="20">SUM(C15:D15)</f>
        <v>11.6547</v>
      </c>
      <c r="F15" s="11">
        <v>13</v>
      </c>
      <c r="G15" s="11">
        <v>0</v>
      </c>
      <c r="H15" s="11">
        <f t="shared" ref="H15:H16" si="21">SUM(F15:G15)</f>
        <v>13</v>
      </c>
      <c r="I15" s="11">
        <v>13</v>
      </c>
      <c r="J15" s="11">
        <v>0</v>
      </c>
      <c r="K15" s="11">
        <f t="shared" ref="K15:K16" si="22">SUM(I15:J15)</f>
        <v>13</v>
      </c>
      <c r="L15" s="11">
        <v>12.198</v>
      </c>
      <c r="M15" s="11">
        <v>0</v>
      </c>
      <c r="N15" s="11">
        <f t="shared" si="14"/>
        <v>12.198</v>
      </c>
      <c r="O15" s="11">
        <v>13</v>
      </c>
      <c r="P15" s="11">
        <v>0</v>
      </c>
      <c r="Q15" s="11">
        <f>SUM(O15:P15)</f>
        <v>13</v>
      </c>
      <c r="R15" s="11">
        <v>13</v>
      </c>
      <c r="S15" s="11">
        <v>0</v>
      </c>
      <c r="T15" s="11">
        <f t="shared" si="11"/>
        <v>13</v>
      </c>
      <c r="U15" s="11">
        <v>12.9587</v>
      </c>
      <c r="V15" s="11">
        <v>0</v>
      </c>
      <c r="W15" s="11">
        <f t="shared" si="2"/>
        <v>12.9587</v>
      </c>
      <c r="X15" s="11">
        <v>13.5</v>
      </c>
      <c r="Y15" s="11">
        <v>0</v>
      </c>
      <c r="Z15" s="11">
        <f t="shared" si="12"/>
        <v>13.5</v>
      </c>
      <c r="AA15" s="11">
        <v>13.5</v>
      </c>
      <c r="AB15" s="11">
        <v>0</v>
      </c>
      <c r="AC15" s="11">
        <f t="shared" si="4"/>
        <v>13.5</v>
      </c>
      <c r="AD15" s="11">
        <v>13.5</v>
      </c>
      <c r="AE15" s="11">
        <v>0</v>
      </c>
      <c r="AF15" s="11">
        <f t="shared" si="5"/>
        <v>13.5</v>
      </c>
      <c r="AG15" s="11">
        <v>16</v>
      </c>
      <c r="AH15" s="11">
        <v>0</v>
      </c>
      <c r="AI15" s="11">
        <f>SUM(AG15:AH15)</f>
        <v>16</v>
      </c>
    </row>
    <row r="16" spans="1:35" x14ac:dyDescent="0.25">
      <c r="A16" s="96"/>
      <c r="B16" s="26" t="s">
        <v>65</v>
      </c>
      <c r="C16" s="11">
        <v>41.648099999999999</v>
      </c>
      <c r="D16" s="11">
        <v>31.97</v>
      </c>
      <c r="E16" s="11">
        <f t="shared" si="20"/>
        <v>73.618099999999998</v>
      </c>
      <c r="F16" s="11">
        <v>52.8</v>
      </c>
      <c r="G16" s="11">
        <v>41.4</v>
      </c>
      <c r="H16" s="11">
        <f t="shared" si="21"/>
        <v>94.199999999999989</v>
      </c>
      <c r="I16" s="11">
        <v>60</v>
      </c>
      <c r="J16" s="11">
        <v>45</v>
      </c>
      <c r="K16" s="11">
        <f t="shared" si="22"/>
        <v>105</v>
      </c>
      <c r="L16" s="11">
        <v>48.279899999999998</v>
      </c>
      <c r="M16" s="11">
        <v>41.6402</v>
      </c>
      <c r="N16" s="11">
        <f t="shared" si="14"/>
        <v>89.920099999999991</v>
      </c>
      <c r="O16" s="11">
        <v>39.1</v>
      </c>
      <c r="P16" s="11">
        <v>45</v>
      </c>
      <c r="Q16" s="11">
        <f>SUM(O16:P16)</f>
        <v>84.1</v>
      </c>
      <c r="R16" s="11">
        <v>62</v>
      </c>
      <c r="S16" s="11">
        <v>70</v>
      </c>
      <c r="T16" s="11">
        <f t="shared" si="11"/>
        <v>132</v>
      </c>
      <c r="U16" s="11">
        <v>17.093399999999999</v>
      </c>
      <c r="V16" s="11">
        <v>32.195700000000002</v>
      </c>
      <c r="W16" s="11">
        <f t="shared" si="2"/>
        <v>49.289100000000005</v>
      </c>
      <c r="X16" s="11">
        <v>58</v>
      </c>
      <c r="Y16" s="11">
        <v>70</v>
      </c>
      <c r="Z16" s="11">
        <f t="shared" si="12"/>
        <v>128</v>
      </c>
      <c r="AA16" s="11">
        <v>60.086599999999997</v>
      </c>
      <c r="AB16" s="11">
        <v>26.054300000000001</v>
      </c>
      <c r="AC16" s="11">
        <f t="shared" si="4"/>
        <v>86.140900000000002</v>
      </c>
      <c r="AD16" s="11">
        <v>30.1</v>
      </c>
      <c r="AE16" s="11">
        <v>31.5</v>
      </c>
      <c r="AF16" s="11">
        <f t="shared" si="5"/>
        <v>61.6</v>
      </c>
      <c r="AG16" s="11">
        <v>30.1</v>
      </c>
      <c r="AH16" s="11">
        <v>31.5</v>
      </c>
      <c r="AI16" s="11">
        <f>SUM(AG16:AH16)</f>
        <v>61.6</v>
      </c>
    </row>
    <row r="17" spans="1:35" x14ac:dyDescent="0.25">
      <c r="A17" s="98" t="s">
        <v>55</v>
      </c>
      <c r="B17" s="94"/>
      <c r="C17" s="27">
        <f t="shared" ref="C17:K17" si="23">SUM(C15:C16)</f>
        <v>53.302799999999998</v>
      </c>
      <c r="D17" s="27">
        <f t="shared" si="23"/>
        <v>31.97</v>
      </c>
      <c r="E17" s="27">
        <f t="shared" si="23"/>
        <v>85.272800000000004</v>
      </c>
      <c r="F17" s="27">
        <f t="shared" si="23"/>
        <v>65.8</v>
      </c>
      <c r="G17" s="27">
        <f t="shared" si="23"/>
        <v>41.4</v>
      </c>
      <c r="H17" s="27">
        <f t="shared" si="23"/>
        <v>107.19999999999999</v>
      </c>
      <c r="I17" s="27">
        <f t="shared" si="23"/>
        <v>73</v>
      </c>
      <c r="J17" s="27">
        <f t="shared" si="23"/>
        <v>45</v>
      </c>
      <c r="K17" s="27">
        <f t="shared" si="23"/>
        <v>118</v>
      </c>
      <c r="L17" s="27">
        <f>SUM(L15:L16)</f>
        <v>60.477899999999998</v>
      </c>
      <c r="M17" s="27">
        <f>SUM(M15:M16)</f>
        <v>41.6402</v>
      </c>
      <c r="N17" s="27">
        <f t="shared" si="14"/>
        <v>102.1181</v>
      </c>
      <c r="O17" s="27">
        <f t="shared" ref="O17:Q17" si="24">SUM(O15:O16)</f>
        <v>52.1</v>
      </c>
      <c r="P17" s="27">
        <f t="shared" si="24"/>
        <v>45</v>
      </c>
      <c r="Q17" s="27">
        <f t="shared" si="24"/>
        <v>97.1</v>
      </c>
      <c r="R17" s="27">
        <f>SUM(R15:R16)</f>
        <v>75</v>
      </c>
      <c r="S17" s="27">
        <f>SUM(S15:S16)</f>
        <v>70</v>
      </c>
      <c r="T17" s="27">
        <f t="shared" si="11"/>
        <v>145</v>
      </c>
      <c r="U17" s="27">
        <f>SUM(U15:U16)</f>
        <v>30.052099999999999</v>
      </c>
      <c r="V17" s="27">
        <f>SUM(V15:V16)</f>
        <v>32.195700000000002</v>
      </c>
      <c r="W17" s="27">
        <f t="shared" si="2"/>
        <v>62.247799999999998</v>
      </c>
      <c r="X17" s="27">
        <f>SUM(X15:X16)</f>
        <v>71.5</v>
      </c>
      <c r="Y17" s="27">
        <f>SUM(Y15:Y16)</f>
        <v>70</v>
      </c>
      <c r="Z17" s="27">
        <f t="shared" si="12"/>
        <v>141.5</v>
      </c>
      <c r="AA17" s="27">
        <f>SUM(AA15:AA16)</f>
        <v>73.586600000000004</v>
      </c>
      <c r="AB17" s="27">
        <f>SUM(AB15:AB16)</f>
        <v>26.054300000000001</v>
      </c>
      <c r="AC17" s="27">
        <f t="shared" si="4"/>
        <v>99.640900000000002</v>
      </c>
      <c r="AD17" s="27">
        <f>SUM(AD15:AD16)</f>
        <v>43.6</v>
      </c>
      <c r="AE17" s="27">
        <f>SUM(AE15:AE16)</f>
        <v>31.5</v>
      </c>
      <c r="AF17" s="27">
        <f t="shared" si="5"/>
        <v>75.099999999999994</v>
      </c>
      <c r="AG17" s="27">
        <f>SUM(AG15:AG16)</f>
        <v>46.1</v>
      </c>
      <c r="AH17" s="27">
        <f>SUM(AH15:AH16)</f>
        <v>31.5</v>
      </c>
      <c r="AI17" s="27">
        <f t="shared" si="7"/>
        <v>77.599999999999994</v>
      </c>
    </row>
    <row r="18" spans="1:35" x14ac:dyDescent="0.25">
      <c r="A18" s="95" t="s">
        <v>66</v>
      </c>
      <c r="B18" s="26" t="s">
        <v>67</v>
      </c>
      <c r="C18" s="11">
        <v>13.544499999999999</v>
      </c>
      <c r="D18" s="11">
        <v>0</v>
      </c>
      <c r="E18" s="11">
        <f t="shared" ref="E18:E19" si="25">SUM(C18:D18)</f>
        <v>13.544499999999999</v>
      </c>
      <c r="F18" s="11">
        <v>13.5</v>
      </c>
      <c r="G18" s="11">
        <v>0</v>
      </c>
      <c r="H18" s="11">
        <f t="shared" ref="H18:H19" si="26">SUM(F18:G18)</f>
        <v>13.5</v>
      </c>
      <c r="I18" s="11">
        <v>13.5</v>
      </c>
      <c r="J18" s="11">
        <v>0</v>
      </c>
      <c r="K18" s="11">
        <f t="shared" ref="K18:K19" si="27">SUM(I18:J18)</f>
        <v>13.5</v>
      </c>
      <c r="L18" s="11">
        <v>12.4519</v>
      </c>
      <c r="M18" s="11">
        <v>0</v>
      </c>
      <c r="N18" s="11">
        <f t="shared" si="14"/>
        <v>12.4519</v>
      </c>
      <c r="O18" s="11">
        <v>13.5</v>
      </c>
      <c r="P18" s="11">
        <v>0</v>
      </c>
      <c r="Q18" s="11">
        <f>SUM(O18:P18)</f>
        <v>13.5</v>
      </c>
      <c r="R18" s="11">
        <v>13.5</v>
      </c>
      <c r="S18" s="11">
        <v>0</v>
      </c>
      <c r="T18" s="11">
        <f t="shared" si="11"/>
        <v>13.5</v>
      </c>
      <c r="U18" s="11">
        <v>13.4419</v>
      </c>
      <c r="V18" s="11">
        <v>0</v>
      </c>
      <c r="W18" s="11">
        <f t="shared" si="2"/>
        <v>13.4419</v>
      </c>
      <c r="X18" s="11">
        <v>14</v>
      </c>
      <c r="Y18" s="11">
        <v>0</v>
      </c>
      <c r="Z18" s="11">
        <f t="shared" si="12"/>
        <v>14</v>
      </c>
      <c r="AA18" s="11">
        <v>14</v>
      </c>
      <c r="AB18" s="11">
        <v>0</v>
      </c>
      <c r="AC18" s="11">
        <f t="shared" si="4"/>
        <v>14</v>
      </c>
      <c r="AD18" s="11">
        <v>14</v>
      </c>
      <c r="AE18" s="11">
        <v>0</v>
      </c>
      <c r="AF18" s="11">
        <f t="shared" si="5"/>
        <v>14</v>
      </c>
      <c r="AG18" s="11">
        <v>18</v>
      </c>
      <c r="AH18" s="11">
        <v>0</v>
      </c>
      <c r="AI18" s="11">
        <f>SUM(AG18:AH18)</f>
        <v>18</v>
      </c>
    </row>
    <row r="19" spans="1:35" ht="15.75" customHeight="1" x14ac:dyDescent="0.25">
      <c r="A19" s="96"/>
      <c r="B19" s="26" t="s">
        <v>68</v>
      </c>
      <c r="C19" s="11">
        <v>35.7639</v>
      </c>
      <c r="D19" s="11">
        <v>43.761800000000001</v>
      </c>
      <c r="E19" s="11">
        <f t="shared" si="25"/>
        <v>79.525700000000001</v>
      </c>
      <c r="F19" s="11">
        <v>43</v>
      </c>
      <c r="G19" s="11">
        <v>48</v>
      </c>
      <c r="H19" s="11">
        <f t="shared" si="26"/>
        <v>91</v>
      </c>
      <c r="I19" s="11">
        <v>52.5</v>
      </c>
      <c r="J19" s="11">
        <v>52.5</v>
      </c>
      <c r="K19" s="11">
        <f t="shared" si="27"/>
        <v>105</v>
      </c>
      <c r="L19" s="11">
        <v>43.134</v>
      </c>
      <c r="M19" s="11">
        <v>49.471600000000002</v>
      </c>
      <c r="N19" s="11">
        <f t="shared" si="14"/>
        <v>92.60560000000001</v>
      </c>
      <c r="O19" s="11">
        <v>25.4</v>
      </c>
      <c r="P19" s="11">
        <v>51</v>
      </c>
      <c r="Q19" s="11">
        <f>SUM(O19:P19)</f>
        <v>76.400000000000006</v>
      </c>
      <c r="R19" s="11">
        <v>30</v>
      </c>
      <c r="S19" s="11">
        <v>55.8</v>
      </c>
      <c r="T19" s="11">
        <f t="shared" si="11"/>
        <v>85.8</v>
      </c>
      <c r="U19" s="11">
        <v>13.102</v>
      </c>
      <c r="V19" s="11">
        <v>9.0342000000000002</v>
      </c>
      <c r="W19" s="11">
        <f t="shared" si="2"/>
        <v>22.136200000000002</v>
      </c>
      <c r="X19" s="11">
        <v>31</v>
      </c>
      <c r="Y19" s="11">
        <v>60</v>
      </c>
      <c r="Z19" s="11">
        <f t="shared" si="12"/>
        <v>91</v>
      </c>
      <c r="AA19" s="11">
        <v>28.5</v>
      </c>
      <c r="AB19" s="11">
        <v>55.81</v>
      </c>
      <c r="AC19" s="11">
        <f t="shared" si="4"/>
        <v>84.31</v>
      </c>
      <c r="AD19" s="11">
        <v>15.15</v>
      </c>
      <c r="AE19" s="11">
        <v>20.25</v>
      </c>
      <c r="AF19" s="11">
        <f t="shared" si="5"/>
        <v>35.4</v>
      </c>
      <c r="AG19" s="11">
        <v>15.15</v>
      </c>
      <c r="AH19" s="11">
        <v>20.25</v>
      </c>
      <c r="AI19" s="11">
        <f>SUM(AG19:AH19)</f>
        <v>35.4</v>
      </c>
    </row>
    <row r="20" spans="1:35" ht="15.75" customHeight="1" x14ac:dyDescent="0.25">
      <c r="A20" s="98" t="s">
        <v>55</v>
      </c>
      <c r="B20" s="94"/>
      <c r="C20" s="27">
        <f t="shared" ref="C20:K20" si="28">SUM(C18:C19)</f>
        <v>49.308399999999999</v>
      </c>
      <c r="D20" s="27">
        <f t="shared" si="28"/>
        <v>43.761800000000001</v>
      </c>
      <c r="E20" s="27">
        <f t="shared" si="28"/>
        <v>93.0702</v>
      </c>
      <c r="F20" s="27">
        <f t="shared" si="28"/>
        <v>56.5</v>
      </c>
      <c r="G20" s="27">
        <f t="shared" si="28"/>
        <v>48</v>
      </c>
      <c r="H20" s="27">
        <f t="shared" si="28"/>
        <v>104.5</v>
      </c>
      <c r="I20" s="27">
        <f t="shared" si="28"/>
        <v>66</v>
      </c>
      <c r="J20" s="27">
        <f t="shared" si="28"/>
        <v>52.5</v>
      </c>
      <c r="K20" s="27">
        <f t="shared" si="28"/>
        <v>118.5</v>
      </c>
      <c r="L20" s="27">
        <f>SUM(L18:L19)</f>
        <v>55.585900000000002</v>
      </c>
      <c r="M20" s="27">
        <f>SUM(M18:M19)</f>
        <v>49.471600000000002</v>
      </c>
      <c r="N20" s="27">
        <f t="shared" si="14"/>
        <v>105.0575</v>
      </c>
      <c r="O20" s="27">
        <f t="shared" ref="O20:Q20" si="29">SUM(O18:O19)</f>
        <v>38.9</v>
      </c>
      <c r="P20" s="27">
        <f t="shared" si="29"/>
        <v>51</v>
      </c>
      <c r="Q20" s="27">
        <f t="shared" si="29"/>
        <v>89.9</v>
      </c>
      <c r="R20" s="27">
        <f>SUM(R18:R19)</f>
        <v>43.5</v>
      </c>
      <c r="S20" s="27">
        <f>SUM(S18:S19)</f>
        <v>55.8</v>
      </c>
      <c r="T20" s="27">
        <f t="shared" si="11"/>
        <v>99.3</v>
      </c>
      <c r="U20" s="27">
        <f>SUM(U18:U19)</f>
        <v>26.543900000000001</v>
      </c>
      <c r="V20" s="27">
        <f>SUM(V18:V19)</f>
        <v>9.0342000000000002</v>
      </c>
      <c r="W20" s="27">
        <f t="shared" si="2"/>
        <v>35.578099999999999</v>
      </c>
      <c r="X20" s="27">
        <f>SUM(X18:X19)</f>
        <v>45</v>
      </c>
      <c r="Y20" s="27">
        <f>SUM(Y18:Y19)</f>
        <v>60</v>
      </c>
      <c r="Z20" s="27">
        <f t="shared" si="12"/>
        <v>105</v>
      </c>
      <c r="AA20" s="27">
        <f>SUM(AA18:AA19)</f>
        <v>42.5</v>
      </c>
      <c r="AB20" s="27">
        <f>SUM(AB18:AB19)</f>
        <v>55.81</v>
      </c>
      <c r="AC20" s="27">
        <f t="shared" si="4"/>
        <v>98.31</v>
      </c>
      <c r="AD20" s="27">
        <f>SUM(AD18:AD19)</f>
        <v>29.15</v>
      </c>
      <c r="AE20" s="27">
        <f>SUM(AE18:AE19)</f>
        <v>20.25</v>
      </c>
      <c r="AF20" s="27">
        <f t="shared" si="5"/>
        <v>49.4</v>
      </c>
      <c r="AG20" s="27">
        <f>SUM(AG18:AG19)</f>
        <v>33.15</v>
      </c>
      <c r="AH20" s="27">
        <f>SUM(AH18:AH19)</f>
        <v>20.25</v>
      </c>
      <c r="AI20" s="27">
        <f t="shared" si="7"/>
        <v>53.4</v>
      </c>
    </row>
    <row r="21" spans="1:35" ht="15.75" customHeight="1" x14ac:dyDescent="0.25">
      <c r="A21" s="95" t="s">
        <v>69</v>
      </c>
      <c r="B21" s="26" t="s">
        <v>70</v>
      </c>
      <c r="C21" s="11">
        <v>0</v>
      </c>
      <c r="D21" s="11">
        <v>0</v>
      </c>
      <c r="E21" s="11">
        <f t="shared" ref="E21:E22" si="30">SUM(C21:D21)</f>
        <v>0</v>
      </c>
      <c r="F21" s="11">
        <v>0.01</v>
      </c>
      <c r="G21" s="11">
        <v>0</v>
      </c>
      <c r="H21" s="11">
        <f t="shared" ref="H21:H22" si="31">SUM(F21:G21)</f>
        <v>0.01</v>
      </c>
      <c r="I21" s="11">
        <v>1E-4</v>
      </c>
      <c r="J21" s="11">
        <v>0</v>
      </c>
      <c r="K21" s="11">
        <f t="shared" ref="K21:K22" si="32">SUM(I21:J21)</f>
        <v>1E-4</v>
      </c>
      <c r="L21" s="11">
        <v>0</v>
      </c>
      <c r="M21" s="11">
        <v>0</v>
      </c>
      <c r="N21" s="11">
        <f t="shared" si="14"/>
        <v>0</v>
      </c>
      <c r="O21" s="11">
        <v>1E-4</v>
      </c>
      <c r="P21" s="11">
        <v>0</v>
      </c>
      <c r="Q21" s="11">
        <f>SUM(O21:P21)</f>
        <v>1E-4</v>
      </c>
      <c r="R21" s="11">
        <v>1E-4</v>
      </c>
      <c r="S21" s="11">
        <v>0</v>
      </c>
      <c r="T21" s="11">
        <f t="shared" si="11"/>
        <v>1E-4</v>
      </c>
      <c r="U21" s="11">
        <v>0</v>
      </c>
      <c r="V21" s="11">
        <v>0</v>
      </c>
      <c r="W21" s="11">
        <f t="shared" si="2"/>
        <v>0</v>
      </c>
      <c r="X21" s="11">
        <v>1E-4</v>
      </c>
      <c r="Y21" s="11">
        <v>0</v>
      </c>
      <c r="Z21" s="11">
        <f t="shared" si="12"/>
        <v>1E-4</v>
      </c>
      <c r="AA21" s="11">
        <v>0</v>
      </c>
      <c r="AB21" s="11">
        <v>0</v>
      </c>
      <c r="AC21" s="11">
        <f t="shared" si="4"/>
        <v>0</v>
      </c>
      <c r="AD21" s="11">
        <v>1E-4</v>
      </c>
      <c r="AE21" s="11">
        <v>0</v>
      </c>
      <c r="AF21" s="11">
        <f t="shared" si="5"/>
        <v>1E-4</v>
      </c>
      <c r="AG21" s="11">
        <v>1E-4</v>
      </c>
      <c r="AH21" s="11">
        <v>0</v>
      </c>
      <c r="AI21" s="11">
        <f>SUM(AG21:AH21)</f>
        <v>1E-4</v>
      </c>
    </row>
    <row r="22" spans="1:35" ht="15.75" customHeight="1" x14ac:dyDescent="0.25">
      <c r="A22" s="96"/>
      <c r="B22" s="26" t="s">
        <v>71</v>
      </c>
      <c r="C22" s="11">
        <v>46.1721</v>
      </c>
      <c r="D22" s="11">
        <v>16.989999999999998</v>
      </c>
      <c r="E22" s="11">
        <f t="shared" si="30"/>
        <v>63.162099999999995</v>
      </c>
      <c r="F22" s="11">
        <v>34</v>
      </c>
      <c r="G22" s="11">
        <v>20</v>
      </c>
      <c r="H22" s="11">
        <f t="shared" si="31"/>
        <v>54</v>
      </c>
      <c r="I22" s="11">
        <v>45.1</v>
      </c>
      <c r="J22" s="11">
        <v>17</v>
      </c>
      <c r="K22" s="11">
        <f t="shared" si="32"/>
        <v>62.1</v>
      </c>
      <c r="L22" s="11">
        <v>29.7255</v>
      </c>
      <c r="M22" s="11">
        <v>32.180599999999998</v>
      </c>
      <c r="N22" s="11">
        <f t="shared" si="14"/>
        <v>61.906099999999995</v>
      </c>
      <c r="O22" s="11">
        <v>44</v>
      </c>
      <c r="P22" s="11">
        <v>20</v>
      </c>
      <c r="Q22" s="11">
        <f>SUM(O22:P22)</f>
        <v>64</v>
      </c>
      <c r="R22" s="11">
        <v>16</v>
      </c>
      <c r="S22" s="11">
        <v>24.8</v>
      </c>
      <c r="T22" s="11">
        <f t="shared" si="11"/>
        <v>40.799999999999997</v>
      </c>
      <c r="U22" s="11">
        <v>0</v>
      </c>
      <c r="V22" s="11">
        <v>0</v>
      </c>
      <c r="W22" s="11">
        <f t="shared" si="2"/>
        <v>0</v>
      </c>
      <c r="X22" s="11">
        <v>16</v>
      </c>
      <c r="Y22" s="11">
        <v>24.8</v>
      </c>
      <c r="Z22" s="11">
        <f t="shared" si="12"/>
        <v>40.799999999999997</v>
      </c>
      <c r="AA22" s="11">
        <v>42.912999999999997</v>
      </c>
      <c r="AB22" s="11">
        <v>64.365600000000001</v>
      </c>
      <c r="AC22" s="11">
        <f t="shared" si="4"/>
        <v>107.2786</v>
      </c>
      <c r="AD22" s="11">
        <v>22.611699999999999</v>
      </c>
      <c r="AE22" s="11">
        <v>33.925699999999999</v>
      </c>
      <c r="AF22" s="11">
        <f t="shared" si="5"/>
        <v>56.537399999999998</v>
      </c>
      <c r="AG22" s="11">
        <v>22.611699999999999</v>
      </c>
      <c r="AH22" s="11">
        <v>33.925699999999999</v>
      </c>
      <c r="AI22" s="11">
        <f>SUM(AG22:AH22)</f>
        <v>56.537399999999998</v>
      </c>
    </row>
    <row r="23" spans="1:35" ht="15.75" customHeight="1" x14ac:dyDescent="0.25">
      <c r="A23" s="98" t="s">
        <v>55</v>
      </c>
      <c r="B23" s="94"/>
      <c r="C23" s="27">
        <f t="shared" ref="C23:K23" si="33">SUM(C21:C22)</f>
        <v>46.1721</v>
      </c>
      <c r="D23" s="27">
        <f t="shared" si="33"/>
        <v>16.989999999999998</v>
      </c>
      <c r="E23" s="27">
        <f t="shared" si="33"/>
        <v>63.162099999999995</v>
      </c>
      <c r="F23" s="27">
        <f t="shared" si="33"/>
        <v>34.01</v>
      </c>
      <c r="G23" s="27">
        <f t="shared" si="33"/>
        <v>20</v>
      </c>
      <c r="H23" s="27">
        <f t="shared" si="33"/>
        <v>54.01</v>
      </c>
      <c r="I23" s="27">
        <f t="shared" si="33"/>
        <v>45.100100000000005</v>
      </c>
      <c r="J23" s="27">
        <f t="shared" si="33"/>
        <v>17</v>
      </c>
      <c r="K23" s="27">
        <f t="shared" si="33"/>
        <v>62.100100000000005</v>
      </c>
      <c r="L23" s="27">
        <f>SUM(L21:L22)</f>
        <v>29.7255</v>
      </c>
      <c r="M23" s="27">
        <f>SUM(M21:M22)</f>
        <v>32.180599999999998</v>
      </c>
      <c r="N23" s="27">
        <f t="shared" si="14"/>
        <v>61.906099999999995</v>
      </c>
      <c r="O23" s="27">
        <f t="shared" ref="O23:Q23" si="34">SUM(O21:O22)</f>
        <v>44.000100000000003</v>
      </c>
      <c r="P23" s="27">
        <f t="shared" si="34"/>
        <v>20</v>
      </c>
      <c r="Q23" s="27">
        <f t="shared" si="34"/>
        <v>64.000100000000003</v>
      </c>
      <c r="R23" s="27">
        <f>SUM(R21:R22)</f>
        <v>16.0001</v>
      </c>
      <c r="S23" s="27">
        <f>SUM(S21:S22)</f>
        <v>24.8</v>
      </c>
      <c r="T23" s="27">
        <f t="shared" si="11"/>
        <v>40.8001</v>
      </c>
      <c r="U23" s="27">
        <f>SUM(U21:U22)</f>
        <v>0</v>
      </c>
      <c r="V23" s="27">
        <f>SUM(V21:V22)</f>
        <v>0</v>
      </c>
      <c r="W23" s="27">
        <f t="shared" si="2"/>
        <v>0</v>
      </c>
      <c r="X23" s="27">
        <f>SUM(X21:X22)</f>
        <v>16.0001</v>
      </c>
      <c r="Y23" s="27">
        <f>SUM(Y21:Y22)</f>
        <v>24.8</v>
      </c>
      <c r="Z23" s="27">
        <f t="shared" si="12"/>
        <v>40.8001</v>
      </c>
      <c r="AA23" s="27">
        <f>SUM(AA21:AA22)</f>
        <v>42.912999999999997</v>
      </c>
      <c r="AB23" s="27">
        <f>SUM(AB21:AB22)</f>
        <v>64.365600000000001</v>
      </c>
      <c r="AC23" s="27">
        <f t="shared" si="4"/>
        <v>107.2786</v>
      </c>
      <c r="AD23" s="27">
        <f>SUM(AD21:AD22)</f>
        <v>22.611799999999999</v>
      </c>
      <c r="AE23" s="27">
        <f>SUM(AE21:AE22)</f>
        <v>33.925699999999999</v>
      </c>
      <c r="AF23" s="27">
        <f t="shared" si="5"/>
        <v>56.537499999999994</v>
      </c>
      <c r="AG23" s="27">
        <f>SUM(AG21:AG22)</f>
        <v>22.611799999999999</v>
      </c>
      <c r="AH23" s="27">
        <f>SUM(AH21:AH22)</f>
        <v>33.925699999999999</v>
      </c>
      <c r="AI23" s="27">
        <f t="shared" si="7"/>
        <v>56.537499999999994</v>
      </c>
    </row>
    <row r="24" spans="1:35" ht="15.75" customHeight="1" x14ac:dyDescent="0.25">
      <c r="A24" s="29" t="s">
        <v>11</v>
      </c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40"/>
      <c r="M24" s="40"/>
      <c r="N24" s="31"/>
      <c r="O24" s="31"/>
      <c r="P24" s="31"/>
      <c r="Q24" s="31"/>
      <c r="R24" s="40"/>
      <c r="S24" s="40"/>
      <c r="T24" s="31"/>
      <c r="U24" s="40"/>
      <c r="V24" s="40"/>
      <c r="W24" s="40"/>
      <c r="X24" s="40"/>
      <c r="Y24" s="40"/>
      <c r="Z24" s="31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 x14ac:dyDescent="0.25">
      <c r="A25" s="95" t="s">
        <v>12</v>
      </c>
      <c r="B25" s="26" t="s">
        <v>72</v>
      </c>
      <c r="C25" s="11">
        <v>2.7056</v>
      </c>
      <c r="D25" s="11">
        <v>35062</v>
      </c>
      <c r="E25" s="11">
        <f t="shared" ref="E25:E33" si="35">SUM(C25:D25)</f>
        <v>35064.705600000001</v>
      </c>
      <c r="F25" s="11">
        <v>5.1938000000000004</v>
      </c>
      <c r="G25" s="11">
        <v>7.7907999999999999</v>
      </c>
      <c r="H25" s="11">
        <f t="shared" ref="H25:H33" si="36">SUM(F25:G25)</f>
        <v>12.9846</v>
      </c>
      <c r="I25" s="11">
        <v>7.7746000000000004</v>
      </c>
      <c r="J25" s="11">
        <v>11.66</v>
      </c>
      <c r="K25" s="11">
        <f t="shared" ref="K25:K33" si="37">SUM(I25:J25)</f>
        <v>19.4346</v>
      </c>
      <c r="L25" s="11">
        <v>0</v>
      </c>
      <c r="M25" s="11">
        <v>0</v>
      </c>
      <c r="N25" s="11">
        <f t="shared" ref="N25:N49" si="38">SUM(L25:M25)</f>
        <v>0</v>
      </c>
      <c r="O25" s="11">
        <v>7.7746000000000004</v>
      </c>
      <c r="P25" s="11">
        <v>11.66</v>
      </c>
      <c r="Q25" s="11">
        <f t="shared" ref="Q25:Q33" si="39">SUM(O25:P25)</f>
        <v>19.4346</v>
      </c>
      <c r="R25" s="11">
        <v>7.77</v>
      </c>
      <c r="S25" s="11">
        <v>11.66</v>
      </c>
      <c r="T25" s="11">
        <f t="shared" ref="T25:T49" si="40">SUM(R25:S25)</f>
        <v>19.43</v>
      </c>
      <c r="U25" s="11">
        <v>0</v>
      </c>
      <c r="V25" s="11">
        <v>0</v>
      </c>
      <c r="W25" s="11">
        <f t="shared" ref="W25:W49" si="41">SUM(U25:V25)</f>
        <v>0</v>
      </c>
      <c r="X25" s="11">
        <v>7.77</v>
      </c>
      <c r="Y25" s="11">
        <v>11.66</v>
      </c>
      <c r="Z25" s="11">
        <f t="shared" ref="Z25:Z49" si="42">SUM(X25:Y25)</f>
        <v>19.43</v>
      </c>
      <c r="AA25" s="11">
        <v>4.4574999999999996</v>
      </c>
      <c r="AB25" s="11">
        <v>6.6862000000000004</v>
      </c>
      <c r="AC25" s="11">
        <f t="shared" ref="AC25:AC49" si="43">SUM(AA25:AB25)</f>
        <v>11.143699999999999</v>
      </c>
      <c r="AD25" s="11">
        <v>8.9149999999999991</v>
      </c>
      <c r="AE25" s="11">
        <v>13.3725</v>
      </c>
      <c r="AF25" s="11">
        <f t="shared" ref="AF25:AF49" si="44">SUM(AD25:AE25)</f>
        <v>22.287500000000001</v>
      </c>
      <c r="AG25" s="11">
        <v>8.9149999999999991</v>
      </c>
      <c r="AH25" s="11">
        <v>13.3725</v>
      </c>
      <c r="AI25" s="11">
        <f>SUM(AG25:AH25)</f>
        <v>22.287500000000001</v>
      </c>
    </row>
    <row r="26" spans="1:35" ht="15.75" customHeight="1" x14ac:dyDescent="0.25">
      <c r="A26" s="97"/>
      <c r="B26" s="26" t="s">
        <v>73</v>
      </c>
      <c r="C26" s="11">
        <v>2.0457999999999998</v>
      </c>
      <c r="D26" s="11">
        <v>1.8879999999999999</v>
      </c>
      <c r="E26" s="11">
        <f t="shared" si="35"/>
        <v>3.9337999999999997</v>
      </c>
      <c r="F26" s="11">
        <v>3.9268000000000001</v>
      </c>
      <c r="G26" s="11">
        <v>5.8901000000000003</v>
      </c>
      <c r="H26" s="11">
        <f t="shared" si="36"/>
        <v>9.8169000000000004</v>
      </c>
      <c r="I26" s="11">
        <v>5.8777999999999997</v>
      </c>
      <c r="J26" s="11">
        <v>8.82</v>
      </c>
      <c r="K26" s="11">
        <f t="shared" si="37"/>
        <v>14.697800000000001</v>
      </c>
      <c r="L26" s="11">
        <v>0</v>
      </c>
      <c r="M26" s="11">
        <v>0</v>
      </c>
      <c r="N26" s="11">
        <f t="shared" si="38"/>
        <v>0</v>
      </c>
      <c r="O26" s="11">
        <v>5.8777999999999997</v>
      </c>
      <c r="P26" s="11">
        <v>8.82</v>
      </c>
      <c r="Q26" s="11">
        <f t="shared" si="39"/>
        <v>14.697800000000001</v>
      </c>
      <c r="R26" s="11">
        <v>5.88</v>
      </c>
      <c r="S26" s="11">
        <v>8.82</v>
      </c>
      <c r="T26" s="11">
        <f t="shared" si="40"/>
        <v>14.7</v>
      </c>
      <c r="U26" s="11">
        <v>0</v>
      </c>
      <c r="V26" s="11">
        <v>0</v>
      </c>
      <c r="W26" s="11">
        <f t="shared" si="41"/>
        <v>0</v>
      </c>
      <c r="X26" s="11">
        <v>5.88</v>
      </c>
      <c r="Y26" s="11">
        <v>8.82</v>
      </c>
      <c r="Z26" s="11">
        <f t="shared" si="42"/>
        <v>14.7</v>
      </c>
      <c r="AA26" s="11">
        <v>3.37</v>
      </c>
      <c r="AB26" s="11">
        <v>5.0549999999999997</v>
      </c>
      <c r="AC26" s="11">
        <f t="shared" si="43"/>
        <v>8.4250000000000007</v>
      </c>
      <c r="AD26" s="11">
        <v>6.74</v>
      </c>
      <c r="AE26" s="11">
        <v>10.11</v>
      </c>
      <c r="AF26" s="11">
        <f t="shared" si="44"/>
        <v>16.850000000000001</v>
      </c>
      <c r="AG26" s="11">
        <v>6.74</v>
      </c>
      <c r="AH26" s="11">
        <v>10.11</v>
      </c>
      <c r="AI26" s="11">
        <f t="shared" ref="AI26:AI33" si="45">SUM(AG26:AH26)</f>
        <v>16.850000000000001</v>
      </c>
    </row>
    <row r="27" spans="1:35" ht="15.75" customHeight="1" x14ac:dyDescent="0.25">
      <c r="A27" s="97"/>
      <c r="B27" s="26" t="s">
        <v>74</v>
      </c>
      <c r="C27" s="11">
        <v>10.4244</v>
      </c>
      <c r="D27" s="11">
        <v>17.369800000000001</v>
      </c>
      <c r="E27" s="11">
        <f t="shared" si="35"/>
        <v>27.794200000000004</v>
      </c>
      <c r="F27" s="11">
        <v>20.009399999999999</v>
      </c>
      <c r="G27" s="11">
        <v>30.014099999999999</v>
      </c>
      <c r="H27" s="11">
        <f t="shared" si="36"/>
        <v>50.023499999999999</v>
      </c>
      <c r="I27" s="11">
        <v>29.951599999999999</v>
      </c>
      <c r="J27" s="11">
        <v>44.93</v>
      </c>
      <c r="K27" s="11">
        <f t="shared" si="37"/>
        <v>74.881599999999992</v>
      </c>
      <c r="L27" s="11">
        <v>21.26</v>
      </c>
      <c r="M27" s="11">
        <v>31.89</v>
      </c>
      <c r="N27" s="11">
        <f t="shared" si="38"/>
        <v>53.150000000000006</v>
      </c>
      <c r="O27" s="11">
        <v>29.951599999999999</v>
      </c>
      <c r="P27" s="11">
        <v>44.93</v>
      </c>
      <c r="Q27" s="11">
        <f t="shared" si="39"/>
        <v>74.881599999999992</v>
      </c>
      <c r="R27" s="11">
        <v>29.95</v>
      </c>
      <c r="S27" s="11">
        <v>44.93</v>
      </c>
      <c r="T27" s="11">
        <f t="shared" si="40"/>
        <v>74.88</v>
      </c>
      <c r="U27" s="11">
        <v>0</v>
      </c>
      <c r="V27" s="11">
        <v>0</v>
      </c>
      <c r="W27" s="11">
        <f t="shared" si="41"/>
        <v>0</v>
      </c>
      <c r="X27" s="11">
        <v>29.95</v>
      </c>
      <c r="Y27" s="11">
        <v>44.93</v>
      </c>
      <c r="Z27" s="11">
        <f t="shared" si="42"/>
        <v>74.88</v>
      </c>
      <c r="AA27" s="11">
        <v>20.929099999999998</v>
      </c>
      <c r="AB27" s="11">
        <v>31.393599999999999</v>
      </c>
      <c r="AC27" s="11">
        <f t="shared" si="43"/>
        <v>52.322699999999998</v>
      </c>
      <c r="AD27" s="11">
        <v>34.344999999999999</v>
      </c>
      <c r="AE27" s="11">
        <v>51.517499999999998</v>
      </c>
      <c r="AF27" s="11">
        <f t="shared" si="44"/>
        <v>85.862499999999997</v>
      </c>
      <c r="AG27" s="11">
        <v>34.344999999999999</v>
      </c>
      <c r="AH27" s="11">
        <v>51.517499999999998</v>
      </c>
      <c r="AI27" s="11">
        <f t="shared" si="45"/>
        <v>85.862499999999997</v>
      </c>
    </row>
    <row r="28" spans="1:35" ht="15.75" customHeight="1" x14ac:dyDescent="0.25">
      <c r="A28" s="97"/>
      <c r="B28" s="26" t="s">
        <v>75</v>
      </c>
      <c r="C28" s="11">
        <v>186.75</v>
      </c>
      <c r="D28" s="11">
        <v>317.39589999999998</v>
      </c>
      <c r="E28" s="11">
        <f t="shared" si="35"/>
        <v>504.14589999999998</v>
      </c>
      <c r="F28" s="11">
        <v>138.54</v>
      </c>
      <c r="G28" s="11">
        <v>185.42</v>
      </c>
      <c r="H28" s="11">
        <f t="shared" si="36"/>
        <v>323.95999999999998</v>
      </c>
      <c r="I28" s="11">
        <v>218.44</v>
      </c>
      <c r="J28" s="11">
        <v>311.17349999999999</v>
      </c>
      <c r="K28" s="11">
        <f t="shared" si="37"/>
        <v>529.61349999999993</v>
      </c>
      <c r="L28" s="11">
        <v>218.44</v>
      </c>
      <c r="M28" s="11">
        <v>311.12</v>
      </c>
      <c r="N28" s="11">
        <f t="shared" si="38"/>
        <v>529.55999999999995</v>
      </c>
      <c r="O28" s="11">
        <v>231.30799999999999</v>
      </c>
      <c r="P28" s="11">
        <v>334.10680000000002</v>
      </c>
      <c r="Q28" s="11">
        <f t="shared" si="39"/>
        <v>565.41480000000001</v>
      </c>
      <c r="R28" s="11">
        <v>344.61</v>
      </c>
      <c r="S28" s="11">
        <v>221.91</v>
      </c>
      <c r="T28" s="11">
        <f t="shared" si="40"/>
        <v>566.52</v>
      </c>
      <c r="U28" s="11">
        <v>305.36939999999998</v>
      </c>
      <c r="V28" s="11">
        <v>50.127200000000002</v>
      </c>
      <c r="W28" s="11">
        <f t="shared" si="41"/>
        <v>355.4966</v>
      </c>
      <c r="X28" s="11">
        <v>204.17</v>
      </c>
      <c r="Y28" s="11">
        <v>243.99</v>
      </c>
      <c r="Z28" s="11">
        <f t="shared" si="42"/>
        <v>448.15999999999997</v>
      </c>
      <c r="AA28" s="11">
        <v>268.12</v>
      </c>
      <c r="AB28" s="11">
        <v>257.38</v>
      </c>
      <c r="AC28" s="11">
        <f t="shared" si="43"/>
        <v>525.5</v>
      </c>
      <c r="AD28" s="11">
        <v>222.96</v>
      </c>
      <c r="AE28" s="11">
        <v>262.43</v>
      </c>
      <c r="AF28" s="11">
        <f t="shared" si="44"/>
        <v>485.39</v>
      </c>
      <c r="AG28" s="11">
        <v>222.96</v>
      </c>
      <c r="AH28" s="11">
        <v>262.43</v>
      </c>
      <c r="AI28" s="11">
        <f t="shared" si="45"/>
        <v>485.39</v>
      </c>
    </row>
    <row r="29" spans="1:35" ht="15.75" customHeight="1" x14ac:dyDescent="0.25">
      <c r="A29" s="97"/>
      <c r="B29" s="26" t="s">
        <v>76</v>
      </c>
      <c r="C29" s="11">
        <v>140.32</v>
      </c>
      <c r="D29" s="11">
        <v>220.18</v>
      </c>
      <c r="E29" s="11">
        <f t="shared" si="35"/>
        <v>360.5</v>
      </c>
      <c r="F29" s="11">
        <v>104.76</v>
      </c>
      <c r="G29" s="11">
        <v>140.19</v>
      </c>
      <c r="H29" s="11">
        <f t="shared" si="36"/>
        <v>244.95</v>
      </c>
      <c r="I29" s="11">
        <v>148.80000000000001</v>
      </c>
      <c r="J29" s="11">
        <v>225.17789999999999</v>
      </c>
      <c r="K29" s="11">
        <f t="shared" si="37"/>
        <v>373.97789999999998</v>
      </c>
      <c r="L29" s="11">
        <v>148.80000000000001</v>
      </c>
      <c r="M29" s="11">
        <v>225.13</v>
      </c>
      <c r="N29" s="11">
        <f t="shared" si="38"/>
        <v>373.93</v>
      </c>
      <c r="O29" s="11">
        <v>155.99100000000001</v>
      </c>
      <c r="P29" s="11">
        <v>241.50299999999999</v>
      </c>
      <c r="Q29" s="11">
        <f t="shared" si="39"/>
        <v>397.49400000000003</v>
      </c>
      <c r="R29" s="11">
        <v>263.48</v>
      </c>
      <c r="S29" s="11">
        <v>169.69</v>
      </c>
      <c r="T29" s="11">
        <f t="shared" si="40"/>
        <v>433.17</v>
      </c>
      <c r="U29" s="11">
        <v>201.91890000000001</v>
      </c>
      <c r="V29" s="11">
        <v>37.897599999999997</v>
      </c>
      <c r="W29" s="11">
        <f t="shared" si="41"/>
        <v>239.81650000000002</v>
      </c>
      <c r="X29" s="11">
        <v>156.13999999999999</v>
      </c>
      <c r="Y29" s="11">
        <v>186.57</v>
      </c>
      <c r="Z29" s="11">
        <f t="shared" si="42"/>
        <v>342.71</v>
      </c>
      <c r="AA29" s="11">
        <v>246.23</v>
      </c>
      <c r="AB29" s="11">
        <v>202.69</v>
      </c>
      <c r="AC29" s="11">
        <f t="shared" si="43"/>
        <v>448.91999999999996</v>
      </c>
      <c r="AD29" s="11">
        <v>170.56</v>
      </c>
      <c r="AE29" s="11">
        <v>200.67</v>
      </c>
      <c r="AF29" s="11">
        <f t="shared" si="44"/>
        <v>371.23</v>
      </c>
      <c r="AG29" s="11">
        <v>170.56</v>
      </c>
      <c r="AH29" s="11">
        <v>200.67</v>
      </c>
      <c r="AI29" s="11">
        <f t="shared" si="45"/>
        <v>371.23</v>
      </c>
    </row>
    <row r="30" spans="1:35" ht="15.75" customHeight="1" x14ac:dyDescent="0.25">
      <c r="A30" s="97"/>
      <c r="B30" s="26" t="s">
        <v>77</v>
      </c>
      <c r="C30" s="11">
        <v>486.1782</v>
      </c>
      <c r="D30" s="11">
        <v>1227.7435</v>
      </c>
      <c r="E30" s="11">
        <f t="shared" si="35"/>
        <v>1713.9217000000001</v>
      </c>
      <c r="F30" s="11">
        <v>533.73009999999999</v>
      </c>
      <c r="G30" s="11">
        <v>714.36</v>
      </c>
      <c r="H30" s="11">
        <f t="shared" si="36"/>
        <v>1248.0900999999999</v>
      </c>
      <c r="I30" s="11">
        <v>780.52009999999996</v>
      </c>
      <c r="J30" s="11">
        <v>1192.7128</v>
      </c>
      <c r="K30" s="11">
        <f t="shared" si="37"/>
        <v>1973.2329</v>
      </c>
      <c r="L30" s="11">
        <v>780.52</v>
      </c>
      <c r="M30" s="11">
        <v>1192.6400000000001</v>
      </c>
      <c r="N30" s="11">
        <f t="shared" si="38"/>
        <v>1973.16</v>
      </c>
      <c r="O30" s="11">
        <v>823.65809999999999</v>
      </c>
      <c r="P30" s="11">
        <v>1280.4471000000001</v>
      </c>
      <c r="Q30" s="11">
        <f t="shared" si="39"/>
        <v>2104.1052</v>
      </c>
      <c r="R30" s="11">
        <v>1409.87</v>
      </c>
      <c r="S30" s="11">
        <v>913.72</v>
      </c>
      <c r="T30" s="11">
        <f t="shared" si="40"/>
        <v>2323.59</v>
      </c>
      <c r="U30" s="11">
        <v>1146.0712000000001</v>
      </c>
      <c r="V30" s="11">
        <v>193.1146</v>
      </c>
      <c r="W30" s="11">
        <f t="shared" si="41"/>
        <v>1339.1858000000002</v>
      </c>
      <c r="X30" s="11">
        <v>840.73</v>
      </c>
      <c r="Y30" s="11">
        <v>1004.68</v>
      </c>
      <c r="Z30" s="11">
        <f t="shared" si="42"/>
        <v>1845.4099999999999</v>
      </c>
      <c r="AA30" s="11">
        <v>933.49159999999995</v>
      </c>
      <c r="AB30" s="11">
        <v>1056.8699999999999</v>
      </c>
      <c r="AC30" s="11">
        <f t="shared" si="43"/>
        <v>1990.3615999999997</v>
      </c>
      <c r="AD30" s="11">
        <v>918.73</v>
      </c>
      <c r="AE30" s="11">
        <v>1080.6099999999999</v>
      </c>
      <c r="AF30" s="11">
        <f t="shared" si="44"/>
        <v>1999.34</v>
      </c>
      <c r="AG30" s="11">
        <v>918.73</v>
      </c>
      <c r="AH30" s="11">
        <v>1080.6099999999999</v>
      </c>
      <c r="AI30" s="11">
        <f t="shared" si="45"/>
        <v>1999.34</v>
      </c>
    </row>
    <row r="31" spans="1:35" ht="15.75" customHeight="1" x14ac:dyDescent="0.25">
      <c r="A31" s="97"/>
      <c r="B31" s="26" t="s">
        <v>78</v>
      </c>
      <c r="C31" s="11">
        <v>0</v>
      </c>
      <c r="D31" s="11">
        <v>0</v>
      </c>
      <c r="E31" s="11">
        <f t="shared" si="35"/>
        <v>0</v>
      </c>
      <c r="F31" s="11">
        <v>0</v>
      </c>
      <c r="G31" s="11">
        <v>0</v>
      </c>
      <c r="H31" s="11">
        <f t="shared" si="36"/>
        <v>0</v>
      </c>
      <c r="I31" s="11">
        <v>140.83000000000001</v>
      </c>
      <c r="J31" s="11">
        <v>211.25</v>
      </c>
      <c r="K31" s="11">
        <f t="shared" si="37"/>
        <v>352.08000000000004</v>
      </c>
      <c r="L31" s="11">
        <v>140.83000000000001</v>
      </c>
      <c r="M31" s="11">
        <v>211.25</v>
      </c>
      <c r="N31" s="11">
        <f t="shared" si="38"/>
        <v>352.08000000000004</v>
      </c>
      <c r="O31" s="11">
        <v>105.3532</v>
      </c>
      <c r="P31" s="11">
        <v>158.02520000000001</v>
      </c>
      <c r="Q31" s="11">
        <f t="shared" si="39"/>
        <v>263.3784</v>
      </c>
      <c r="R31" s="11">
        <v>246.52</v>
      </c>
      <c r="S31" s="11">
        <v>142.29</v>
      </c>
      <c r="T31" s="11">
        <f t="shared" si="40"/>
        <v>388.81</v>
      </c>
      <c r="U31" s="11">
        <v>104.8053</v>
      </c>
      <c r="V31" s="11">
        <v>24.139399999999998</v>
      </c>
      <c r="W31" s="11">
        <f t="shared" si="41"/>
        <v>128.94470000000001</v>
      </c>
      <c r="X31" s="11">
        <v>140.05000000000001</v>
      </c>
      <c r="Y31" s="11">
        <v>158.33000000000001</v>
      </c>
      <c r="Z31" s="11">
        <f t="shared" si="42"/>
        <v>298.38</v>
      </c>
      <c r="AA31" s="11">
        <v>240.33</v>
      </c>
      <c r="AB31" s="11">
        <v>161.65</v>
      </c>
      <c r="AC31" s="11">
        <f t="shared" si="43"/>
        <v>401.98</v>
      </c>
      <c r="AD31" s="11">
        <v>148.79</v>
      </c>
      <c r="AE31" s="11">
        <v>170.78</v>
      </c>
      <c r="AF31" s="11">
        <f t="shared" si="44"/>
        <v>319.57</v>
      </c>
      <c r="AG31" s="11">
        <v>148.79</v>
      </c>
      <c r="AH31" s="11">
        <v>170.78</v>
      </c>
      <c r="AI31" s="11">
        <f t="shared" si="45"/>
        <v>319.57</v>
      </c>
    </row>
    <row r="32" spans="1:35" ht="15.75" customHeight="1" x14ac:dyDescent="0.25">
      <c r="A32" s="97"/>
      <c r="B32" s="26" t="s">
        <v>79</v>
      </c>
      <c r="C32" s="11">
        <v>0</v>
      </c>
      <c r="D32" s="11">
        <v>0</v>
      </c>
      <c r="E32" s="11">
        <f t="shared" si="35"/>
        <v>0</v>
      </c>
      <c r="F32" s="11">
        <v>1E-4</v>
      </c>
      <c r="G32" s="11">
        <v>0</v>
      </c>
      <c r="H32" s="11">
        <f t="shared" si="36"/>
        <v>1E-4</v>
      </c>
      <c r="I32" s="11">
        <v>1E-4</v>
      </c>
      <c r="J32" s="11">
        <v>0</v>
      </c>
      <c r="K32" s="11">
        <f t="shared" si="37"/>
        <v>1E-4</v>
      </c>
      <c r="L32" s="11">
        <v>0</v>
      </c>
      <c r="M32" s="11">
        <v>0</v>
      </c>
      <c r="N32" s="11">
        <f t="shared" si="38"/>
        <v>0</v>
      </c>
      <c r="O32" s="11">
        <v>27.88</v>
      </c>
      <c r="P32" s="11">
        <v>41.82</v>
      </c>
      <c r="Q32" s="11">
        <f t="shared" si="39"/>
        <v>69.7</v>
      </c>
      <c r="R32" s="11">
        <v>59.88</v>
      </c>
      <c r="S32" s="11">
        <v>34.56</v>
      </c>
      <c r="T32" s="11">
        <f t="shared" si="40"/>
        <v>94.44</v>
      </c>
      <c r="U32" s="11">
        <v>21.766100000000002</v>
      </c>
      <c r="V32" s="11">
        <v>6.2659000000000002</v>
      </c>
      <c r="W32" s="11">
        <f t="shared" si="41"/>
        <v>28.032000000000004</v>
      </c>
      <c r="X32" s="11">
        <v>34.01</v>
      </c>
      <c r="Y32" s="11">
        <v>38.450000000000003</v>
      </c>
      <c r="Z32" s="11">
        <f t="shared" si="42"/>
        <v>72.460000000000008</v>
      </c>
      <c r="AA32" s="11">
        <v>58.36</v>
      </c>
      <c r="AB32" s="11">
        <v>51.4</v>
      </c>
      <c r="AC32" s="11">
        <f t="shared" si="43"/>
        <v>109.75999999999999</v>
      </c>
      <c r="AD32" s="11">
        <v>36.130000000000003</v>
      </c>
      <c r="AE32" s="11">
        <v>41.47</v>
      </c>
      <c r="AF32" s="11">
        <f t="shared" si="44"/>
        <v>77.599999999999994</v>
      </c>
      <c r="AG32" s="11">
        <v>36.130000000000003</v>
      </c>
      <c r="AH32" s="11">
        <v>41.47</v>
      </c>
      <c r="AI32" s="11">
        <f t="shared" si="45"/>
        <v>77.599999999999994</v>
      </c>
    </row>
    <row r="33" spans="1:35" ht="15.75" customHeight="1" x14ac:dyDescent="0.25">
      <c r="A33" s="96"/>
      <c r="B33" s="49" t="s">
        <v>80</v>
      </c>
      <c r="C33" s="45">
        <v>0</v>
      </c>
      <c r="D33" s="45">
        <v>0</v>
      </c>
      <c r="E33" s="45">
        <f t="shared" si="35"/>
        <v>0</v>
      </c>
      <c r="F33" s="45">
        <v>1E-4</v>
      </c>
      <c r="G33" s="11">
        <v>0</v>
      </c>
      <c r="H33" s="11">
        <f t="shared" si="36"/>
        <v>1E-4</v>
      </c>
      <c r="I33" s="11">
        <v>1E-4</v>
      </c>
      <c r="J33" s="11">
        <v>0</v>
      </c>
      <c r="K33" s="11">
        <f t="shared" si="37"/>
        <v>1E-4</v>
      </c>
      <c r="L33" s="11">
        <v>37.82</v>
      </c>
      <c r="M33" s="11">
        <v>0</v>
      </c>
      <c r="N33" s="11">
        <f t="shared" si="38"/>
        <v>37.82</v>
      </c>
      <c r="O33" s="11">
        <v>53.14</v>
      </c>
      <c r="P33" s="11">
        <v>32.53</v>
      </c>
      <c r="Q33" s="11">
        <f t="shared" si="39"/>
        <v>85.67</v>
      </c>
      <c r="R33" s="11">
        <v>100.26</v>
      </c>
      <c r="S33" s="11">
        <v>26.42</v>
      </c>
      <c r="T33" s="11">
        <f t="shared" si="40"/>
        <v>126.68</v>
      </c>
      <c r="U33" s="43">
        <v>16.4346</v>
      </c>
      <c r="V33" s="43">
        <v>4.7371999999999996</v>
      </c>
      <c r="W33" s="43">
        <f t="shared" si="41"/>
        <v>21.171799999999998</v>
      </c>
      <c r="X33" s="43">
        <v>26</v>
      </c>
      <c r="Y33" s="43">
        <v>29.41</v>
      </c>
      <c r="Z33" s="43">
        <f t="shared" si="42"/>
        <v>55.41</v>
      </c>
      <c r="AA33" s="43">
        <v>44.62</v>
      </c>
      <c r="AB33" s="43">
        <v>39.32</v>
      </c>
      <c r="AC33" s="43">
        <f t="shared" si="43"/>
        <v>83.94</v>
      </c>
      <c r="AD33" s="43">
        <v>27.62</v>
      </c>
      <c r="AE33" s="43">
        <v>31.72</v>
      </c>
      <c r="AF33" s="43">
        <f t="shared" si="44"/>
        <v>59.34</v>
      </c>
      <c r="AG33" s="43">
        <v>27.62</v>
      </c>
      <c r="AH33" s="43">
        <v>31.72</v>
      </c>
      <c r="AI33" s="11">
        <f t="shared" si="45"/>
        <v>59.34</v>
      </c>
    </row>
    <row r="34" spans="1:35" ht="15.75" customHeight="1" x14ac:dyDescent="0.25">
      <c r="A34" s="98" t="s">
        <v>55</v>
      </c>
      <c r="B34" s="94"/>
      <c r="C34" s="27">
        <f t="shared" ref="C34:K34" si="46">SUM(C25:C33)</f>
        <v>828.42399999999998</v>
      </c>
      <c r="D34" s="27">
        <f t="shared" si="46"/>
        <v>36846.5772</v>
      </c>
      <c r="E34" s="27">
        <f t="shared" si="46"/>
        <v>37675.001199999999</v>
      </c>
      <c r="F34" s="27">
        <f t="shared" si="46"/>
        <v>806.16030000000001</v>
      </c>
      <c r="G34" s="27">
        <f t="shared" si="46"/>
        <v>1083.665</v>
      </c>
      <c r="H34" s="27">
        <f t="shared" si="46"/>
        <v>1889.8252999999997</v>
      </c>
      <c r="I34" s="27">
        <f t="shared" si="46"/>
        <v>1332.1942999999999</v>
      </c>
      <c r="J34" s="27">
        <f t="shared" si="46"/>
        <v>2005.7242000000001</v>
      </c>
      <c r="K34" s="27">
        <f t="shared" si="46"/>
        <v>3337.9185000000002</v>
      </c>
      <c r="L34" s="27">
        <f>SUM(L25:L33)</f>
        <v>1347.6699999999998</v>
      </c>
      <c r="M34" s="27">
        <f>SUM(M25:M33)</f>
        <v>1972.0300000000002</v>
      </c>
      <c r="N34" s="27">
        <f t="shared" si="38"/>
        <v>3319.7</v>
      </c>
      <c r="O34" s="27">
        <f t="shared" ref="O34:Q34" si="47">SUM(O25:O33)</f>
        <v>1440.9343000000001</v>
      </c>
      <c r="P34" s="27">
        <f t="shared" si="47"/>
        <v>2153.8421000000003</v>
      </c>
      <c r="Q34" s="27">
        <f t="shared" si="47"/>
        <v>3594.7764000000002</v>
      </c>
      <c r="R34" s="27">
        <f>SUM(R25:R33)</f>
        <v>2468.2200000000003</v>
      </c>
      <c r="S34" s="27">
        <f>SUM(S25:S33)</f>
        <v>1574</v>
      </c>
      <c r="T34" s="27">
        <f t="shared" si="40"/>
        <v>4042.2200000000003</v>
      </c>
      <c r="U34" s="27">
        <f>SUM(U25:U33)</f>
        <v>1796.3655000000001</v>
      </c>
      <c r="V34" s="27">
        <f>SUM(V25:V33)</f>
        <v>316.28190000000001</v>
      </c>
      <c r="W34" s="27">
        <f t="shared" si="41"/>
        <v>2112.6474000000003</v>
      </c>
      <c r="X34" s="27">
        <f>SUM(X25:X33)</f>
        <v>1444.6999999999998</v>
      </c>
      <c r="Y34" s="27">
        <f>SUM(Y25:Y33)</f>
        <v>1726.84</v>
      </c>
      <c r="Z34" s="27">
        <f t="shared" si="42"/>
        <v>3171.54</v>
      </c>
      <c r="AA34" s="27">
        <f>SUM(AA25:AA33)</f>
        <v>1819.9081999999996</v>
      </c>
      <c r="AB34" s="27">
        <f>SUM(AB25:AB33)</f>
        <v>1812.4448</v>
      </c>
      <c r="AC34" s="27">
        <f t="shared" si="43"/>
        <v>3632.3529999999996</v>
      </c>
      <c r="AD34" s="27">
        <f>SUM(AD25:AD33)</f>
        <v>1574.79</v>
      </c>
      <c r="AE34" s="27">
        <f>SUM(AE25:AE33)</f>
        <v>1862.68</v>
      </c>
      <c r="AF34" s="27">
        <f t="shared" si="44"/>
        <v>3437.4700000000003</v>
      </c>
      <c r="AG34" s="27">
        <f>SUM(AG25:AG33)</f>
        <v>1574.79</v>
      </c>
      <c r="AH34" s="27">
        <f>SUM(AH25:AH33)</f>
        <v>1862.68</v>
      </c>
      <c r="AI34" s="27">
        <f t="shared" ref="AI34:AI49" si="48">SUM(AG34:AH34)</f>
        <v>3437.4700000000003</v>
      </c>
    </row>
    <row r="35" spans="1:35" ht="15.75" customHeight="1" x14ac:dyDescent="0.25">
      <c r="A35" s="95" t="s">
        <v>13</v>
      </c>
      <c r="B35" s="26" t="s">
        <v>81</v>
      </c>
      <c r="C35" s="11">
        <v>4.22</v>
      </c>
      <c r="D35" s="11">
        <v>6.32</v>
      </c>
      <c r="E35" s="11">
        <f t="shared" ref="E35:E40" si="49">SUM(C35:D35)</f>
        <v>10.54</v>
      </c>
      <c r="F35" s="11">
        <v>463</v>
      </c>
      <c r="G35" s="11">
        <v>695</v>
      </c>
      <c r="H35" s="11">
        <f t="shared" ref="H35:H40" si="50">SUM(F35:G35)</f>
        <v>1158</v>
      </c>
      <c r="I35" s="11">
        <v>4.99</v>
      </c>
      <c r="J35" s="11">
        <v>6.24</v>
      </c>
      <c r="K35" s="11">
        <f t="shared" ref="K35:K40" si="51">SUM(I35:J35)</f>
        <v>11.23</v>
      </c>
      <c r="L35" s="11">
        <v>1.48</v>
      </c>
      <c r="M35" s="11">
        <v>2.2200000000000002</v>
      </c>
      <c r="N35" s="11">
        <f t="shared" si="38"/>
        <v>3.7</v>
      </c>
      <c r="O35" s="11">
        <v>5.4889999999999999</v>
      </c>
      <c r="P35" s="11">
        <v>6.8639999999999999</v>
      </c>
      <c r="Q35" s="11">
        <f t="shared" ref="Q35:Q40" si="52">SUM(O35:P35)</f>
        <v>12.353</v>
      </c>
      <c r="R35" s="11">
        <v>3.77</v>
      </c>
      <c r="S35" s="11">
        <v>5.66</v>
      </c>
      <c r="T35" s="11">
        <f t="shared" si="40"/>
        <v>9.43</v>
      </c>
      <c r="U35" s="11">
        <v>0</v>
      </c>
      <c r="V35" s="11">
        <v>0</v>
      </c>
      <c r="W35" s="11">
        <f t="shared" si="41"/>
        <v>0</v>
      </c>
      <c r="X35" s="11">
        <v>3.96</v>
      </c>
      <c r="Y35" s="11">
        <v>5.95</v>
      </c>
      <c r="Z35" s="11">
        <f t="shared" si="42"/>
        <v>9.91</v>
      </c>
      <c r="AA35" s="11">
        <v>3.7</v>
      </c>
      <c r="AB35" s="11">
        <v>0</v>
      </c>
      <c r="AC35" s="11">
        <f t="shared" si="43"/>
        <v>3.7</v>
      </c>
      <c r="AD35" s="11">
        <v>0</v>
      </c>
      <c r="AE35" s="11">
        <v>0</v>
      </c>
      <c r="AF35" s="11">
        <f t="shared" si="44"/>
        <v>0</v>
      </c>
      <c r="AG35" s="11">
        <v>0</v>
      </c>
      <c r="AH35" s="11">
        <v>0</v>
      </c>
      <c r="AI35" s="11">
        <f>SUM(AG35:AH35)</f>
        <v>0</v>
      </c>
    </row>
    <row r="36" spans="1:35" ht="15.75" customHeight="1" x14ac:dyDescent="0.25">
      <c r="A36" s="97"/>
      <c r="B36" s="26" t="s">
        <v>82</v>
      </c>
      <c r="C36" s="11">
        <v>3.18</v>
      </c>
      <c r="D36" s="11">
        <v>4.7699999999999996</v>
      </c>
      <c r="E36" s="11">
        <f t="shared" si="49"/>
        <v>7.9499999999999993</v>
      </c>
      <c r="F36" s="11">
        <v>3.51</v>
      </c>
      <c r="G36" s="11">
        <v>5.25</v>
      </c>
      <c r="H36" s="11">
        <f t="shared" si="50"/>
        <v>8.76</v>
      </c>
      <c r="I36" s="11">
        <v>3.84</v>
      </c>
      <c r="J36" s="11">
        <v>4.6500000000000004</v>
      </c>
      <c r="K36" s="11">
        <f t="shared" si="51"/>
        <v>8.49</v>
      </c>
      <c r="L36" s="11">
        <v>1.81</v>
      </c>
      <c r="M36" s="11">
        <v>2.7149999999999999</v>
      </c>
      <c r="N36" s="11">
        <f t="shared" si="38"/>
        <v>4.5250000000000004</v>
      </c>
      <c r="O36" s="11">
        <v>4.2240000000000002</v>
      </c>
      <c r="P36" s="11">
        <v>5.1150000000000002</v>
      </c>
      <c r="Q36" s="11">
        <f t="shared" si="52"/>
        <v>9.3390000000000004</v>
      </c>
      <c r="R36" s="11">
        <v>2.89</v>
      </c>
      <c r="S36" s="11">
        <v>4.33</v>
      </c>
      <c r="T36" s="11">
        <f t="shared" si="40"/>
        <v>7.2200000000000006</v>
      </c>
      <c r="U36" s="11">
        <v>0</v>
      </c>
      <c r="V36" s="11">
        <v>0</v>
      </c>
      <c r="W36" s="11">
        <f t="shared" si="41"/>
        <v>0</v>
      </c>
      <c r="X36" s="11">
        <v>304</v>
      </c>
      <c r="Y36" s="11">
        <v>4.55</v>
      </c>
      <c r="Z36" s="11">
        <f t="shared" si="42"/>
        <v>308.55</v>
      </c>
      <c r="AA36" s="11">
        <v>2.5</v>
      </c>
      <c r="AB36" s="11">
        <v>0</v>
      </c>
      <c r="AC36" s="11">
        <f t="shared" si="43"/>
        <v>2.5</v>
      </c>
      <c r="AD36" s="11">
        <v>0</v>
      </c>
      <c r="AE36" s="11">
        <v>0</v>
      </c>
      <c r="AF36" s="11">
        <f t="shared" si="44"/>
        <v>0</v>
      </c>
      <c r="AG36" s="11">
        <v>0</v>
      </c>
      <c r="AH36" s="11">
        <v>0</v>
      </c>
      <c r="AI36" s="11">
        <f t="shared" ref="AI36:AI40" si="53">SUM(AG36:AH36)</f>
        <v>0</v>
      </c>
    </row>
    <row r="37" spans="1:35" ht="15.75" customHeight="1" x14ac:dyDescent="0.25">
      <c r="A37" s="97"/>
      <c r="B37" s="26" t="s">
        <v>83</v>
      </c>
      <c r="C37" s="11">
        <v>16.239999999999998</v>
      </c>
      <c r="D37" s="11">
        <v>24.37</v>
      </c>
      <c r="E37" s="11">
        <f t="shared" si="49"/>
        <v>40.61</v>
      </c>
      <c r="F37" s="11">
        <v>17.86</v>
      </c>
      <c r="G37" s="11">
        <v>26.8</v>
      </c>
      <c r="H37" s="11">
        <f t="shared" si="50"/>
        <v>44.66</v>
      </c>
      <c r="I37" s="11">
        <v>19.4467</v>
      </c>
      <c r="J37" s="11">
        <v>23.64</v>
      </c>
      <c r="K37" s="11">
        <f t="shared" si="51"/>
        <v>43.0867</v>
      </c>
      <c r="L37" s="11">
        <v>7.5667</v>
      </c>
      <c r="M37" s="11">
        <v>11.35</v>
      </c>
      <c r="N37" s="11">
        <f t="shared" si="38"/>
        <v>18.916699999999999</v>
      </c>
      <c r="O37" s="11">
        <v>21.472000000000001</v>
      </c>
      <c r="P37" s="11">
        <v>26.135999999999999</v>
      </c>
      <c r="Q37" s="11">
        <f t="shared" si="52"/>
        <v>47.608000000000004</v>
      </c>
      <c r="R37" s="11">
        <v>15.54</v>
      </c>
      <c r="S37" s="11">
        <v>23.31</v>
      </c>
      <c r="T37" s="11">
        <f t="shared" si="40"/>
        <v>38.849999999999994</v>
      </c>
      <c r="U37" s="11">
        <v>0</v>
      </c>
      <c r="V37" s="11">
        <v>0</v>
      </c>
      <c r="W37" s="11">
        <f t="shared" si="41"/>
        <v>0</v>
      </c>
      <c r="X37" s="11">
        <v>16.309999999999999</v>
      </c>
      <c r="Y37" s="11">
        <v>24.46</v>
      </c>
      <c r="Z37" s="11">
        <f t="shared" si="42"/>
        <v>40.769999999999996</v>
      </c>
      <c r="AA37" s="11">
        <v>13.8</v>
      </c>
      <c r="AB37" s="11">
        <v>0</v>
      </c>
      <c r="AC37" s="11">
        <f t="shared" si="43"/>
        <v>13.8</v>
      </c>
      <c r="AD37" s="11">
        <v>0</v>
      </c>
      <c r="AE37" s="11">
        <v>0</v>
      </c>
      <c r="AF37" s="11">
        <f t="shared" si="44"/>
        <v>0</v>
      </c>
      <c r="AG37" s="11">
        <v>0</v>
      </c>
      <c r="AH37" s="11">
        <v>0</v>
      </c>
      <c r="AI37" s="11">
        <f t="shared" si="53"/>
        <v>0</v>
      </c>
    </row>
    <row r="38" spans="1:35" ht="15.75" customHeight="1" x14ac:dyDescent="0.25">
      <c r="A38" s="97"/>
      <c r="B38" s="26" t="s">
        <v>84</v>
      </c>
      <c r="C38" s="11">
        <v>0</v>
      </c>
      <c r="D38" s="11">
        <v>0</v>
      </c>
      <c r="E38" s="11">
        <f t="shared" si="49"/>
        <v>0</v>
      </c>
      <c r="F38" s="11">
        <v>0</v>
      </c>
      <c r="G38" s="11">
        <v>0</v>
      </c>
      <c r="H38" s="11">
        <f t="shared" si="50"/>
        <v>0</v>
      </c>
      <c r="I38" s="11">
        <v>4</v>
      </c>
      <c r="J38" s="11">
        <v>6</v>
      </c>
      <c r="K38" s="11">
        <f t="shared" si="51"/>
        <v>10</v>
      </c>
      <c r="L38" s="11">
        <v>4</v>
      </c>
      <c r="M38" s="11">
        <v>6</v>
      </c>
      <c r="N38" s="11">
        <f t="shared" si="38"/>
        <v>10</v>
      </c>
      <c r="O38" s="11">
        <v>2.8881999999999999</v>
      </c>
      <c r="P38" s="11">
        <v>4.3242000000000003</v>
      </c>
      <c r="Q38" s="11">
        <f t="shared" si="52"/>
        <v>7.2124000000000006</v>
      </c>
      <c r="R38" s="11">
        <v>2.74</v>
      </c>
      <c r="S38" s="11">
        <v>4.1100000000000003</v>
      </c>
      <c r="T38" s="11">
        <f t="shared" si="40"/>
        <v>6.8500000000000005</v>
      </c>
      <c r="U38" s="11">
        <v>0</v>
      </c>
      <c r="V38" s="11">
        <v>0</v>
      </c>
      <c r="W38" s="11">
        <f t="shared" si="41"/>
        <v>0</v>
      </c>
      <c r="X38" s="11">
        <v>2.88</v>
      </c>
      <c r="Y38" s="11">
        <v>4.32</v>
      </c>
      <c r="Z38" s="11">
        <f t="shared" si="42"/>
        <v>7.2</v>
      </c>
      <c r="AA38" s="11">
        <v>0</v>
      </c>
      <c r="AB38" s="11">
        <v>0</v>
      </c>
      <c r="AC38" s="11">
        <f t="shared" si="43"/>
        <v>0</v>
      </c>
      <c r="AD38" s="11">
        <v>0</v>
      </c>
      <c r="AE38" s="11">
        <v>0</v>
      </c>
      <c r="AF38" s="11">
        <f t="shared" si="44"/>
        <v>0</v>
      </c>
      <c r="AG38" s="11">
        <v>0</v>
      </c>
      <c r="AH38" s="11">
        <v>0</v>
      </c>
      <c r="AI38" s="11">
        <f t="shared" si="53"/>
        <v>0</v>
      </c>
    </row>
    <row r="39" spans="1:35" ht="15.75" customHeight="1" x14ac:dyDescent="0.25">
      <c r="A39" s="97"/>
      <c r="B39" s="26" t="s">
        <v>85</v>
      </c>
      <c r="C39" s="11">
        <v>0</v>
      </c>
      <c r="D39" s="11">
        <v>0</v>
      </c>
      <c r="E39" s="11">
        <f t="shared" si="49"/>
        <v>0</v>
      </c>
      <c r="F39" s="11">
        <v>0</v>
      </c>
      <c r="G39" s="11">
        <v>0</v>
      </c>
      <c r="H39" s="11">
        <f t="shared" si="50"/>
        <v>0</v>
      </c>
      <c r="I39" s="11">
        <v>1E-4</v>
      </c>
      <c r="J39" s="11">
        <v>1E-4</v>
      </c>
      <c r="K39" s="11">
        <f t="shared" si="51"/>
        <v>2.0000000000000001E-4</v>
      </c>
      <c r="L39" s="11">
        <v>0</v>
      </c>
      <c r="M39" s="11">
        <v>0</v>
      </c>
      <c r="N39" s="11">
        <f t="shared" si="38"/>
        <v>0</v>
      </c>
      <c r="O39" s="11">
        <v>0.76400000000000001</v>
      </c>
      <c r="P39" s="11">
        <v>1.1439999999999999</v>
      </c>
      <c r="Q39" s="11">
        <f t="shared" si="52"/>
        <v>1.9079999999999999</v>
      </c>
      <c r="R39" s="11">
        <v>0.67</v>
      </c>
      <c r="S39" s="11">
        <v>1</v>
      </c>
      <c r="T39" s="11">
        <f t="shared" si="40"/>
        <v>1.67</v>
      </c>
      <c r="U39" s="11">
        <v>0</v>
      </c>
      <c r="V39" s="11">
        <v>0</v>
      </c>
      <c r="W39" s="11">
        <f t="shared" si="41"/>
        <v>0</v>
      </c>
      <c r="X39" s="11">
        <v>0.7</v>
      </c>
      <c r="Y39" s="11">
        <v>1.04</v>
      </c>
      <c r="Z39" s="11">
        <f t="shared" si="42"/>
        <v>1.74</v>
      </c>
      <c r="AA39" s="11">
        <v>0</v>
      </c>
      <c r="AB39" s="11">
        <v>0</v>
      </c>
      <c r="AC39" s="11">
        <f t="shared" si="43"/>
        <v>0</v>
      </c>
      <c r="AD39" s="11">
        <v>0</v>
      </c>
      <c r="AE39" s="11">
        <v>0</v>
      </c>
      <c r="AF39" s="11">
        <f t="shared" si="44"/>
        <v>0</v>
      </c>
      <c r="AG39" s="11">
        <v>0</v>
      </c>
      <c r="AH39" s="11">
        <v>0</v>
      </c>
      <c r="AI39" s="11">
        <f t="shared" si="53"/>
        <v>0</v>
      </c>
    </row>
    <row r="40" spans="1:35" ht="15.75" customHeight="1" x14ac:dyDescent="0.25">
      <c r="A40" s="96"/>
      <c r="B40" s="26" t="s">
        <v>86</v>
      </c>
      <c r="C40" s="11">
        <v>0</v>
      </c>
      <c r="D40" s="11">
        <v>0</v>
      </c>
      <c r="E40" s="11">
        <f t="shared" si="49"/>
        <v>0</v>
      </c>
      <c r="F40" s="11">
        <v>0</v>
      </c>
      <c r="G40" s="11">
        <v>0</v>
      </c>
      <c r="H40" s="11">
        <f t="shared" si="50"/>
        <v>0</v>
      </c>
      <c r="I40" s="11">
        <v>1E-4</v>
      </c>
      <c r="J40" s="11">
        <v>1E-4</v>
      </c>
      <c r="K40" s="11">
        <f t="shared" si="51"/>
        <v>2.0000000000000001E-4</v>
      </c>
      <c r="L40" s="11">
        <v>0</v>
      </c>
      <c r="M40" s="11">
        <v>0</v>
      </c>
      <c r="N40" s="11">
        <f t="shared" si="38"/>
        <v>0</v>
      </c>
      <c r="O40" s="11">
        <v>0.59399999999999997</v>
      </c>
      <c r="P40" s="11">
        <v>0.89</v>
      </c>
      <c r="Q40" s="11">
        <f t="shared" si="52"/>
        <v>1.484</v>
      </c>
      <c r="R40" s="11">
        <v>0.5</v>
      </c>
      <c r="S40" s="11">
        <v>0.76</v>
      </c>
      <c r="T40" s="11">
        <f t="shared" si="40"/>
        <v>1.26</v>
      </c>
      <c r="U40" s="11">
        <v>0</v>
      </c>
      <c r="V40" s="11">
        <v>0</v>
      </c>
      <c r="W40" s="11">
        <f t="shared" si="41"/>
        <v>0</v>
      </c>
      <c r="X40" s="11">
        <v>0.53</v>
      </c>
      <c r="Y40" s="11">
        <v>0.8</v>
      </c>
      <c r="Z40" s="11">
        <f t="shared" si="42"/>
        <v>1.33</v>
      </c>
      <c r="AA40" s="11">
        <v>0</v>
      </c>
      <c r="AB40" s="11">
        <v>0</v>
      </c>
      <c r="AC40" s="11">
        <f t="shared" si="43"/>
        <v>0</v>
      </c>
      <c r="AD40" s="11">
        <v>0</v>
      </c>
      <c r="AE40" s="11">
        <v>0</v>
      </c>
      <c r="AF40" s="11">
        <f t="shared" si="44"/>
        <v>0</v>
      </c>
      <c r="AG40" s="11">
        <v>0</v>
      </c>
      <c r="AH40" s="11">
        <v>0</v>
      </c>
      <c r="AI40" s="11">
        <f t="shared" si="53"/>
        <v>0</v>
      </c>
    </row>
    <row r="41" spans="1:35" ht="15.75" customHeight="1" x14ac:dyDescent="0.25">
      <c r="A41" s="98" t="s">
        <v>55</v>
      </c>
      <c r="B41" s="94"/>
      <c r="C41" s="27">
        <f t="shared" ref="C41:K41" si="54">SUM(C35:C40)</f>
        <v>23.64</v>
      </c>
      <c r="D41" s="27">
        <f t="shared" si="54"/>
        <v>35.46</v>
      </c>
      <c r="E41" s="27">
        <f t="shared" si="54"/>
        <v>59.099999999999994</v>
      </c>
      <c r="F41" s="27">
        <f t="shared" si="54"/>
        <v>484.37</v>
      </c>
      <c r="G41" s="27">
        <f t="shared" si="54"/>
        <v>727.05</v>
      </c>
      <c r="H41" s="27">
        <f t="shared" si="54"/>
        <v>1211.42</v>
      </c>
      <c r="I41" s="27">
        <f t="shared" si="54"/>
        <v>32.276900000000005</v>
      </c>
      <c r="J41" s="27">
        <f t="shared" si="54"/>
        <v>40.530200000000008</v>
      </c>
      <c r="K41" s="27">
        <f t="shared" si="54"/>
        <v>72.80710000000002</v>
      </c>
      <c r="L41" s="27">
        <f>SUM(L35:L40)</f>
        <v>14.8567</v>
      </c>
      <c r="M41" s="27">
        <f>SUM(M35:M40)</f>
        <v>22.285</v>
      </c>
      <c r="N41" s="27">
        <f t="shared" si="38"/>
        <v>37.1417</v>
      </c>
      <c r="O41" s="27">
        <f t="shared" ref="O41:Q41" si="55">SUM(O35:O40)</f>
        <v>35.431200000000004</v>
      </c>
      <c r="P41" s="27">
        <f t="shared" si="55"/>
        <v>44.473199999999991</v>
      </c>
      <c r="Q41" s="27">
        <f t="shared" si="55"/>
        <v>79.90440000000001</v>
      </c>
      <c r="R41" s="27">
        <f>SUM(R35:R40)</f>
        <v>26.11</v>
      </c>
      <c r="S41" s="27">
        <f>SUM(S35:S40)</f>
        <v>39.169999999999995</v>
      </c>
      <c r="T41" s="27">
        <f t="shared" si="40"/>
        <v>65.28</v>
      </c>
      <c r="U41" s="27">
        <f>SUM(U35:U40)</f>
        <v>0</v>
      </c>
      <c r="V41" s="27">
        <f>SUM(V35:V40)</f>
        <v>0</v>
      </c>
      <c r="W41" s="27">
        <f t="shared" si="41"/>
        <v>0</v>
      </c>
      <c r="X41" s="27">
        <f>SUM(X35:X40)</f>
        <v>328.37999999999994</v>
      </c>
      <c r="Y41" s="27">
        <f>SUM(Y35:Y40)</f>
        <v>41.12</v>
      </c>
      <c r="Z41" s="27">
        <f t="shared" si="42"/>
        <v>369.49999999999994</v>
      </c>
      <c r="AA41" s="27">
        <f>SUM(AA35:AA40)</f>
        <v>20</v>
      </c>
      <c r="AB41" s="27">
        <f>SUM(AB35:AB40)</f>
        <v>0</v>
      </c>
      <c r="AC41" s="27">
        <f t="shared" si="43"/>
        <v>20</v>
      </c>
      <c r="AD41" s="27">
        <f>SUM(AD35:AD40)</f>
        <v>0</v>
      </c>
      <c r="AE41" s="27">
        <f>SUM(AE35:AE40)</f>
        <v>0</v>
      </c>
      <c r="AF41" s="27">
        <f t="shared" si="44"/>
        <v>0</v>
      </c>
      <c r="AG41" s="27">
        <f>SUM(AG35:AG40)</f>
        <v>0</v>
      </c>
      <c r="AH41" s="27">
        <f>SUM(AH35:AH40)</f>
        <v>0</v>
      </c>
      <c r="AI41" s="27">
        <f t="shared" si="48"/>
        <v>0</v>
      </c>
    </row>
    <row r="42" spans="1:35" ht="15.75" customHeight="1" x14ac:dyDescent="0.25">
      <c r="A42" s="95" t="s">
        <v>14</v>
      </c>
      <c r="B42" s="26" t="s">
        <v>87</v>
      </c>
      <c r="C42" s="15">
        <v>24.39</v>
      </c>
      <c r="D42" s="15">
        <v>0</v>
      </c>
      <c r="E42" s="15">
        <f t="shared" ref="E42:E44" si="56">SUM(C42:D42)</f>
        <v>24.39</v>
      </c>
      <c r="F42" s="15">
        <v>41.2</v>
      </c>
      <c r="G42" s="15">
        <v>0</v>
      </c>
      <c r="H42" s="15">
        <f t="shared" ref="H42:H44" si="57">SUM(F42:G42)</f>
        <v>41.2</v>
      </c>
      <c r="I42" s="15">
        <v>20.6</v>
      </c>
      <c r="J42" s="15">
        <v>0</v>
      </c>
      <c r="K42" s="15">
        <f t="shared" ref="K42:K44" si="58">SUM(I42:J42)</f>
        <v>20.6</v>
      </c>
      <c r="L42" s="15">
        <v>20.6</v>
      </c>
      <c r="M42" s="15">
        <v>0</v>
      </c>
      <c r="N42" s="15">
        <f t="shared" si="38"/>
        <v>20.6</v>
      </c>
      <c r="O42" s="15">
        <v>11.25</v>
      </c>
      <c r="P42" s="15">
        <v>0</v>
      </c>
      <c r="Q42" s="15">
        <f>SUM(O42:P42)</f>
        <v>11.25</v>
      </c>
      <c r="R42" s="15">
        <v>11.25</v>
      </c>
      <c r="S42" s="15">
        <v>0</v>
      </c>
      <c r="T42" s="15">
        <f t="shared" si="40"/>
        <v>11.25</v>
      </c>
      <c r="U42" s="15">
        <v>11.25</v>
      </c>
      <c r="V42" s="15">
        <v>0</v>
      </c>
      <c r="W42" s="15">
        <f t="shared" si="41"/>
        <v>11.25</v>
      </c>
      <c r="X42" s="15">
        <v>27.45</v>
      </c>
      <c r="Y42" s="15">
        <v>0</v>
      </c>
      <c r="Z42" s="15">
        <f t="shared" si="42"/>
        <v>27.45</v>
      </c>
      <c r="AA42" s="15">
        <v>13.75</v>
      </c>
      <c r="AB42" s="15">
        <v>0</v>
      </c>
      <c r="AC42" s="15">
        <f t="shared" si="43"/>
        <v>13.75</v>
      </c>
      <c r="AD42" s="15">
        <v>23.3</v>
      </c>
      <c r="AE42" s="15">
        <v>0</v>
      </c>
      <c r="AF42" s="15">
        <f t="shared" si="44"/>
        <v>23.3</v>
      </c>
      <c r="AG42" s="15">
        <v>23.3</v>
      </c>
      <c r="AH42" s="15">
        <v>0</v>
      </c>
      <c r="AI42" s="15">
        <f>SUM(AG42:AH42)</f>
        <v>23.3</v>
      </c>
    </row>
    <row r="43" spans="1:35" ht="15.75" customHeight="1" x14ac:dyDescent="0.25">
      <c r="A43" s="97"/>
      <c r="B43" s="26" t="s">
        <v>88</v>
      </c>
      <c r="C43" s="15">
        <v>6.3250000000000002</v>
      </c>
      <c r="D43" s="15">
        <v>0</v>
      </c>
      <c r="E43" s="15">
        <f t="shared" si="56"/>
        <v>6.3250000000000002</v>
      </c>
      <c r="F43" s="15">
        <v>10.7</v>
      </c>
      <c r="G43" s="15">
        <v>0</v>
      </c>
      <c r="H43" s="15">
        <f t="shared" si="57"/>
        <v>10.7</v>
      </c>
      <c r="I43" s="15">
        <v>5.35</v>
      </c>
      <c r="J43" s="15">
        <v>0</v>
      </c>
      <c r="K43" s="15">
        <f t="shared" si="58"/>
        <v>5.35</v>
      </c>
      <c r="L43" s="15">
        <v>5.35</v>
      </c>
      <c r="M43" s="15">
        <v>0</v>
      </c>
      <c r="N43" s="15">
        <f t="shared" si="38"/>
        <v>5.35</v>
      </c>
      <c r="O43" s="15">
        <v>2.93</v>
      </c>
      <c r="P43" s="15">
        <v>0</v>
      </c>
      <c r="Q43" s="15">
        <f>SUM(O43:P43)</f>
        <v>2.93</v>
      </c>
      <c r="R43" s="15">
        <v>2.93</v>
      </c>
      <c r="S43" s="15">
        <v>0</v>
      </c>
      <c r="T43" s="15">
        <f t="shared" si="40"/>
        <v>2.93</v>
      </c>
      <c r="U43" s="15">
        <v>2.93</v>
      </c>
      <c r="V43" s="15">
        <v>0</v>
      </c>
      <c r="W43" s="15">
        <f t="shared" si="41"/>
        <v>2.93</v>
      </c>
      <c r="X43" s="15">
        <v>7.15</v>
      </c>
      <c r="Y43" s="15">
        <v>0</v>
      </c>
      <c r="Z43" s="15">
        <f t="shared" si="42"/>
        <v>7.15</v>
      </c>
      <c r="AA43" s="15">
        <v>3.5</v>
      </c>
      <c r="AB43" s="15">
        <v>0</v>
      </c>
      <c r="AC43" s="15">
        <f t="shared" si="43"/>
        <v>3.5</v>
      </c>
      <c r="AD43" s="15">
        <v>6</v>
      </c>
      <c r="AE43" s="15">
        <v>0</v>
      </c>
      <c r="AF43" s="15">
        <f t="shared" si="44"/>
        <v>6</v>
      </c>
      <c r="AG43" s="15">
        <v>6</v>
      </c>
      <c r="AH43" s="15">
        <v>0</v>
      </c>
      <c r="AI43" s="15">
        <f t="shared" ref="AI43:AI44" si="59">SUM(AG43:AH43)</f>
        <v>6</v>
      </c>
    </row>
    <row r="44" spans="1:35" ht="15.75" customHeight="1" x14ac:dyDescent="0.25">
      <c r="A44" s="96"/>
      <c r="B44" s="26" t="s">
        <v>89</v>
      </c>
      <c r="C44" s="15">
        <v>4.7850000000000001</v>
      </c>
      <c r="D44" s="15">
        <v>0</v>
      </c>
      <c r="E44" s="15">
        <f t="shared" si="56"/>
        <v>4.7850000000000001</v>
      </c>
      <c r="F44" s="15">
        <v>8.1</v>
      </c>
      <c r="G44" s="15">
        <v>0</v>
      </c>
      <c r="H44" s="15">
        <f t="shared" si="57"/>
        <v>8.1</v>
      </c>
      <c r="I44" s="15">
        <v>4.05</v>
      </c>
      <c r="J44" s="15">
        <v>0</v>
      </c>
      <c r="K44" s="15">
        <f t="shared" si="58"/>
        <v>4.05</v>
      </c>
      <c r="L44" s="15">
        <v>4.05</v>
      </c>
      <c r="M44" s="15">
        <v>0</v>
      </c>
      <c r="N44" s="15">
        <f t="shared" si="38"/>
        <v>4.05</v>
      </c>
      <c r="O44" s="15">
        <v>2.2200000000000002</v>
      </c>
      <c r="P44" s="15">
        <v>0</v>
      </c>
      <c r="Q44" s="15">
        <f>SUM(O44:P44)</f>
        <v>2.2200000000000002</v>
      </c>
      <c r="R44" s="15">
        <v>2.2200000000000002</v>
      </c>
      <c r="S44" s="15">
        <v>0</v>
      </c>
      <c r="T44" s="15">
        <f t="shared" si="40"/>
        <v>2.2200000000000002</v>
      </c>
      <c r="U44" s="15">
        <v>2.2200000000000002</v>
      </c>
      <c r="V44" s="15">
        <v>0</v>
      </c>
      <c r="W44" s="15">
        <f t="shared" si="41"/>
        <v>2.2200000000000002</v>
      </c>
      <c r="X44" s="15">
        <v>5.4</v>
      </c>
      <c r="Y44" s="15">
        <v>0</v>
      </c>
      <c r="Z44" s="15">
        <f t="shared" si="42"/>
        <v>5.4</v>
      </c>
      <c r="AA44" s="15">
        <v>2.75</v>
      </c>
      <c r="AB44" s="15">
        <v>0</v>
      </c>
      <c r="AC44" s="15">
        <f t="shared" si="43"/>
        <v>2.75</v>
      </c>
      <c r="AD44" s="15">
        <v>4.7</v>
      </c>
      <c r="AE44" s="15">
        <v>0</v>
      </c>
      <c r="AF44" s="15">
        <f t="shared" si="44"/>
        <v>4.7</v>
      </c>
      <c r="AG44" s="15">
        <v>4.7</v>
      </c>
      <c r="AH44" s="15">
        <v>0</v>
      </c>
      <c r="AI44" s="15">
        <f t="shared" si="59"/>
        <v>4.7</v>
      </c>
    </row>
    <row r="45" spans="1:35" ht="15.75" customHeight="1" x14ac:dyDescent="0.25">
      <c r="A45" s="98" t="s">
        <v>55</v>
      </c>
      <c r="B45" s="94"/>
      <c r="C45" s="32">
        <f t="shared" ref="C45:K45" si="60">SUM(C42:C44)</f>
        <v>35.5</v>
      </c>
      <c r="D45" s="32">
        <f t="shared" si="60"/>
        <v>0</v>
      </c>
      <c r="E45" s="32">
        <f t="shared" si="60"/>
        <v>35.5</v>
      </c>
      <c r="F45" s="32">
        <f t="shared" si="60"/>
        <v>60.000000000000007</v>
      </c>
      <c r="G45" s="32">
        <f t="shared" si="60"/>
        <v>0</v>
      </c>
      <c r="H45" s="32">
        <f t="shared" si="60"/>
        <v>60.000000000000007</v>
      </c>
      <c r="I45" s="32">
        <f t="shared" si="60"/>
        <v>30.000000000000004</v>
      </c>
      <c r="J45" s="32">
        <f t="shared" si="60"/>
        <v>0</v>
      </c>
      <c r="K45" s="32">
        <f t="shared" si="60"/>
        <v>30.000000000000004</v>
      </c>
      <c r="L45" s="32">
        <f>SUM(L42:L44)</f>
        <v>30.000000000000004</v>
      </c>
      <c r="M45" s="32">
        <f>SUM(M42:M44)</f>
        <v>0</v>
      </c>
      <c r="N45" s="32">
        <f t="shared" si="38"/>
        <v>30.000000000000004</v>
      </c>
      <c r="O45" s="32">
        <f t="shared" ref="O45:Q45" si="61">SUM(O42:O44)</f>
        <v>16.399999999999999</v>
      </c>
      <c r="P45" s="32">
        <f t="shared" si="61"/>
        <v>0</v>
      </c>
      <c r="Q45" s="32">
        <f t="shared" si="61"/>
        <v>16.399999999999999</v>
      </c>
      <c r="R45" s="32">
        <f>SUM(R42:R44)</f>
        <v>16.399999999999999</v>
      </c>
      <c r="S45" s="32">
        <f>SUM(S42:S44)</f>
        <v>0</v>
      </c>
      <c r="T45" s="32">
        <f t="shared" si="40"/>
        <v>16.399999999999999</v>
      </c>
      <c r="U45" s="32">
        <f>SUM(U42:U44)</f>
        <v>16.399999999999999</v>
      </c>
      <c r="V45" s="32">
        <f>SUM(V42:V44)</f>
        <v>0</v>
      </c>
      <c r="W45" s="32">
        <f t="shared" si="41"/>
        <v>16.399999999999999</v>
      </c>
      <c r="X45" s="32">
        <f>SUM(X42:X44)</f>
        <v>40</v>
      </c>
      <c r="Y45" s="32">
        <f>SUM(Y42:Y44)</f>
        <v>0</v>
      </c>
      <c r="Z45" s="32">
        <f>SUM(Z42:Z44)</f>
        <v>40</v>
      </c>
      <c r="AA45" s="32">
        <f>SUM(AA42:AA44)</f>
        <v>20</v>
      </c>
      <c r="AB45" s="32">
        <f>SUM(AB42:AB44)</f>
        <v>0</v>
      </c>
      <c r="AC45" s="32">
        <f t="shared" si="43"/>
        <v>20</v>
      </c>
      <c r="AD45" s="32">
        <f>SUM(AD42:AD44)</f>
        <v>34</v>
      </c>
      <c r="AE45" s="32">
        <f>SUM(AE42:AE44)</f>
        <v>0</v>
      </c>
      <c r="AF45" s="32">
        <f t="shared" si="44"/>
        <v>34</v>
      </c>
      <c r="AG45" s="32">
        <f>SUM(AG42:AG44)</f>
        <v>34</v>
      </c>
      <c r="AH45" s="32">
        <f>SUM(AH42:AH44)</f>
        <v>0</v>
      </c>
      <c r="AI45" s="32">
        <f t="shared" si="48"/>
        <v>34</v>
      </c>
    </row>
    <row r="46" spans="1:35" ht="15.75" customHeight="1" x14ac:dyDescent="0.25">
      <c r="A46" s="95" t="s">
        <v>17</v>
      </c>
      <c r="B46" s="26" t="s">
        <v>90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f t="shared" si="38"/>
        <v>0</v>
      </c>
      <c r="O46" s="11">
        <v>394.25</v>
      </c>
      <c r="P46" s="11">
        <v>0</v>
      </c>
      <c r="Q46" s="11">
        <f>SUM(O46:P46)</f>
        <v>394.25</v>
      </c>
      <c r="R46" s="11">
        <v>314.5</v>
      </c>
      <c r="S46" s="11">
        <v>0</v>
      </c>
      <c r="T46" s="11">
        <f t="shared" si="40"/>
        <v>314.5</v>
      </c>
      <c r="U46" s="11">
        <v>314.5</v>
      </c>
      <c r="V46" s="11">
        <v>0</v>
      </c>
      <c r="W46" s="11">
        <f t="shared" si="41"/>
        <v>314.5</v>
      </c>
      <c r="X46" s="11">
        <v>390</v>
      </c>
      <c r="Y46" s="11">
        <v>0</v>
      </c>
      <c r="Z46" s="11">
        <f t="shared" si="42"/>
        <v>390</v>
      </c>
      <c r="AA46" s="11">
        <v>427.14</v>
      </c>
      <c r="AB46" s="11">
        <v>0</v>
      </c>
      <c r="AC46" s="11">
        <f t="shared" si="43"/>
        <v>427.14</v>
      </c>
      <c r="AD46" s="11">
        <v>450</v>
      </c>
      <c r="AE46" s="11">
        <v>0</v>
      </c>
      <c r="AF46" s="11">
        <f t="shared" si="44"/>
        <v>450</v>
      </c>
      <c r="AG46" s="11">
        <v>100</v>
      </c>
      <c r="AH46" s="11">
        <v>0</v>
      </c>
      <c r="AI46" s="11">
        <f>SUM(AG46:AH46)</f>
        <v>100</v>
      </c>
    </row>
    <row r="47" spans="1:35" ht="15.75" customHeight="1" x14ac:dyDescent="0.25">
      <c r="A47" s="97"/>
      <c r="B47" s="26" t="s">
        <v>91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f t="shared" si="38"/>
        <v>0</v>
      </c>
      <c r="O47" s="11">
        <v>298.5</v>
      </c>
      <c r="P47" s="11">
        <v>0</v>
      </c>
      <c r="Q47" s="11">
        <f>SUM(O47:P47)</f>
        <v>298.5</v>
      </c>
      <c r="R47" s="11">
        <v>240.5</v>
      </c>
      <c r="S47" s="11">
        <v>0</v>
      </c>
      <c r="T47" s="11">
        <f t="shared" si="40"/>
        <v>240.5</v>
      </c>
      <c r="U47" s="11">
        <v>240.5</v>
      </c>
      <c r="V47" s="11">
        <v>0</v>
      </c>
      <c r="W47" s="11">
        <f t="shared" si="41"/>
        <v>240.5</v>
      </c>
      <c r="X47" s="11">
        <v>310</v>
      </c>
      <c r="Y47" s="11">
        <v>0</v>
      </c>
      <c r="Z47" s="11">
        <f t="shared" si="42"/>
        <v>310</v>
      </c>
      <c r="AA47" s="11">
        <v>339.52</v>
      </c>
      <c r="AB47" s="11">
        <v>0</v>
      </c>
      <c r="AC47" s="11">
        <f t="shared" si="43"/>
        <v>339.52</v>
      </c>
      <c r="AD47" s="11">
        <v>350</v>
      </c>
      <c r="AE47" s="11">
        <v>0</v>
      </c>
      <c r="AF47" s="11">
        <f t="shared" si="44"/>
        <v>350</v>
      </c>
      <c r="AG47" s="11">
        <v>76.05</v>
      </c>
      <c r="AH47" s="11">
        <v>0</v>
      </c>
      <c r="AI47" s="11">
        <f t="shared" ref="AI47:AI48" si="62">SUM(AG47:AH47)</f>
        <v>76.05</v>
      </c>
    </row>
    <row r="48" spans="1:35" ht="15.75" customHeight="1" x14ac:dyDescent="0.25">
      <c r="A48" s="96"/>
      <c r="B48" s="26" t="s">
        <v>92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f t="shared" si="38"/>
        <v>0</v>
      </c>
      <c r="O48" s="11">
        <v>1535.25</v>
      </c>
      <c r="P48" s="11">
        <v>0</v>
      </c>
      <c r="Q48" s="11">
        <f>SUM(O48:P48)</f>
        <v>1535.25</v>
      </c>
      <c r="R48" s="11">
        <v>12.95</v>
      </c>
      <c r="S48" s="11">
        <v>0</v>
      </c>
      <c r="T48" s="11">
        <f t="shared" si="40"/>
        <v>12.95</v>
      </c>
      <c r="U48" s="11">
        <v>1295</v>
      </c>
      <c r="V48" s="11">
        <v>0</v>
      </c>
      <c r="W48" s="11">
        <f t="shared" si="41"/>
        <v>1295</v>
      </c>
      <c r="X48" s="11">
        <v>1400</v>
      </c>
      <c r="Y48" s="11">
        <v>0</v>
      </c>
      <c r="Z48" s="11">
        <f t="shared" si="42"/>
        <v>1400</v>
      </c>
      <c r="AA48" s="11">
        <v>1533.34</v>
      </c>
      <c r="AB48" s="11">
        <v>0</v>
      </c>
      <c r="AC48" s="11">
        <f t="shared" si="43"/>
        <v>1533.34</v>
      </c>
      <c r="AD48" s="11">
        <v>1700</v>
      </c>
      <c r="AE48" s="11">
        <v>0</v>
      </c>
      <c r="AF48" s="11">
        <f t="shared" si="44"/>
        <v>1700</v>
      </c>
      <c r="AG48" s="11">
        <v>408.95</v>
      </c>
      <c r="AH48" s="11">
        <v>0</v>
      </c>
      <c r="AI48" s="11">
        <f t="shared" si="62"/>
        <v>408.95</v>
      </c>
    </row>
    <row r="49" spans="1:35" ht="15.75" customHeight="1" x14ac:dyDescent="0.25">
      <c r="A49" s="101" t="s">
        <v>7</v>
      </c>
      <c r="B49" s="94"/>
      <c r="C49" s="33">
        <f t="shared" ref="C49:K49" si="63">SUM(C46:C48)</f>
        <v>0</v>
      </c>
      <c r="D49" s="33">
        <f t="shared" si="63"/>
        <v>0</v>
      </c>
      <c r="E49" s="33">
        <f t="shared" si="63"/>
        <v>0</v>
      </c>
      <c r="F49" s="33">
        <f t="shared" si="63"/>
        <v>0</v>
      </c>
      <c r="G49" s="33">
        <f t="shared" si="63"/>
        <v>0</v>
      </c>
      <c r="H49" s="33">
        <f t="shared" si="63"/>
        <v>0</v>
      </c>
      <c r="I49" s="33">
        <f t="shared" si="63"/>
        <v>0</v>
      </c>
      <c r="J49" s="33">
        <f t="shared" si="63"/>
        <v>0</v>
      </c>
      <c r="K49" s="33">
        <f t="shared" si="63"/>
        <v>0</v>
      </c>
      <c r="L49" s="33">
        <f>SUM(L46:L48)</f>
        <v>0</v>
      </c>
      <c r="M49" s="33">
        <f>SUM(M46:M48)</f>
        <v>0</v>
      </c>
      <c r="N49" s="33">
        <f t="shared" si="38"/>
        <v>0</v>
      </c>
      <c r="O49" s="33">
        <f t="shared" ref="O49:Q49" si="64">SUM(O46:O48)</f>
        <v>2228</v>
      </c>
      <c r="P49" s="33">
        <f t="shared" si="64"/>
        <v>0</v>
      </c>
      <c r="Q49" s="33">
        <f t="shared" si="64"/>
        <v>2228</v>
      </c>
      <c r="R49" s="33">
        <f>SUM(R46:R48)</f>
        <v>567.95000000000005</v>
      </c>
      <c r="S49" s="33">
        <f>SUM(S46:S48)</f>
        <v>0</v>
      </c>
      <c r="T49" s="33">
        <f t="shared" si="40"/>
        <v>567.95000000000005</v>
      </c>
      <c r="U49" s="33">
        <f>SUM(U46:U48)</f>
        <v>1850</v>
      </c>
      <c r="V49" s="33">
        <f>SUM(V46:V48)</f>
        <v>0</v>
      </c>
      <c r="W49" s="33">
        <f t="shared" si="41"/>
        <v>1850</v>
      </c>
      <c r="X49" s="33">
        <f>SUM(X46:X48)</f>
        <v>2100</v>
      </c>
      <c r="Y49" s="33">
        <f>SUM(Y46:Y48)</f>
        <v>0</v>
      </c>
      <c r="Z49" s="33">
        <f t="shared" si="42"/>
        <v>2100</v>
      </c>
      <c r="AA49" s="33">
        <f>SUM(AA46:AA48)</f>
        <v>2300</v>
      </c>
      <c r="AB49" s="33">
        <f>SUM(AB46:AB48)</f>
        <v>0</v>
      </c>
      <c r="AC49" s="33">
        <f t="shared" si="43"/>
        <v>2300</v>
      </c>
      <c r="AD49" s="33">
        <f>SUM(AD46:AD48)</f>
        <v>2500</v>
      </c>
      <c r="AE49" s="33">
        <f>SUM(AE46:AE48)</f>
        <v>0</v>
      </c>
      <c r="AF49" s="33">
        <f t="shared" si="44"/>
        <v>2500</v>
      </c>
      <c r="AG49" s="33">
        <f>SUM(AG46:AG48)</f>
        <v>585</v>
      </c>
      <c r="AH49" s="33">
        <f>SUM(AH46:AH48)</f>
        <v>0</v>
      </c>
      <c r="AI49" s="33">
        <f t="shared" si="48"/>
        <v>585</v>
      </c>
    </row>
    <row r="50" spans="1:35" ht="15.75" customHeight="1" x14ac:dyDescent="0.25">
      <c r="A50" s="29" t="s">
        <v>18</v>
      </c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40"/>
      <c r="M50" s="40"/>
      <c r="N50" s="31"/>
      <c r="O50" s="31"/>
      <c r="P50" s="31"/>
      <c r="Q50" s="31"/>
      <c r="R50" s="40"/>
      <c r="S50" s="40"/>
      <c r="T50" s="31"/>
      <c r="U50" s="40"/>
      <c r="V50" s="40"/>
      <c r="W50" s="40"/>
      <c r="X50" s="40"/>
      <c r="Y50" s="40"/>
      <c r="Z50" s="31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 x14ac:dyDescent="0.25">
      <c r="A51" s="107" t="s">
        <v>19</v>
      </c>
      <c r="B51" s="26" t="s">
        <v>93</v>
      </c>
      <c r="C51" s="11">
        <v>0</v>
      </c>
      <c r="D51" s="11">
        <v>0</v>
      </c>
      <c r="E51" s="11">
        <f t="shared" ref="E51:E52" si="65">SUM(C51:D51)</f>
        <v>0</v>
      </c>
      <c r="F51" s="11">
        <v>14.900399999999999</v>
      </c>
      <c r="G51" s="11">
        <v>22.3506</v>
      </c>
      <c r="H51" s="11">
        <f t="shared" ref="H51:H52" si="66">SUM(F51:G51)</f>
        <v>37.250999999999998</v>
      </c>
      <c r="I51" s="11">
        <v>0</v>
      </c>
      <c r="J51" s="11">
        <v>0</v>
      </c>
      <c r="K51" s="11">
        <f t="shared" ref="K51:K52" si="67">SUM(I51:J51)</f>
        <v>0</v>
      </c>
      <c r="L51" s="11">
        <v>14.2567</v>
      </c>
      <c r="M51" s="11">
        <v>0</v>
      </c>
      <c r="N51" s="11">
        <f t="shared" ref="N51:N62" si="68">SUM(L51:M51)</f>
        <v>14.2567</v>
      </c>
      <c r="O51" s="11">
        <v>14.900399999999999</v>
      </c>
      <c r="P51" s="11">
        <v>22.3506</v>
      </c>
      <c r="Q51" s="11">
        <f>SUM(O51:P51)</f>
        <v>37.250999999999998</v>
      </c>
      <c r="R51" s="11">
        <v>9.4080999999999992</v>
      </c>
      <c r="S51" s="11">
        <v>0</v>
      </c>
      <c r="T51" s="11">
        <f t="shared" ref="T51:T62" si="69">SUM(R51:S51)</f>
        <v>9.4080999999999992</v>
      </c>
      <c r="U51" s="11">
        <v>9.4080999999999992</v>
      </c>
      <c r="V51" s="11">
        <v>0</v>
      </c>
      <c r="W51" s="11">
        <f t="shared" ref="W51:W62" si="70">SUM(U51:V51)</f>
        <v>9.4080999999999992</v>
      </c>
      <c r="X51" s="11">
        <v>2.9999999999999997E-4</v>
      </c>
      <c r="Y51" s="11">
        <v>2.9999999999999997E-4</v>
      </c>
      <c r="Z51" s="11">
        <f>SUM(X51:Y51)</f>
        <v>5.9999999999999995E-4</v>
      </c>
      <c r="AA51" s="11">
        <v>0</v>
      </c>
      <c r="AB51" s="11">
        <v>0</v>
      </c>
      <c r="AC51" s="11">
        <f t="shared" ref="AC51:AC62" si="71">SUM(AA51:AB51)</f>
        <v>0</v>
      </c>
      <c r="AD51" s="11">
        <v>0</v>
      </c>
      <c r="AE51" s="11">
        <v>2.9999999999999997E-4</v>
      </c>
      <c r="AF51" s="11">
        <f t="shared" ref="AF51:AF62" si="72">SUM(AD51:AE51)</f>
        <v>2.9999999999999997E-4</v>
      </c>
      <c r="AG51" s="11">
        <v>0</v>
      </c>
      <c r="AH51" s="11">
        <v>2.9999999999999997E-4</v>
      </c>
      <c r="AI51" s="11">
        <f>SUM(AG51:AH51)</f>
        <v>2.9999999999999997E-4</v>
      </c>
    </row>
    <row r="52" spans="1:35" ht="15.75" customHeight="1" x14ac:dyDescent="0.25">
      <c r="A52" s="108"/>
      <c r="B52" s="26" t="s">
        <v>94</v>
      </c>
      <c r="C52" s="11">
        <v>0</v>
      </c>
      <c r="D52" s="11">
        <v>0</v>
      </c>
      <c r="E52" s="11">
        <f t="shared" si="65"/>
        <v>0</v>
      </c>
      <c r="F52" s="11">
        <v>35.099600000000002</v>
      </c>
      <c r="G52" s="11">
        <v>52.6494</v>
      </c>
      <c r="H52" s="11">
        <f t="shared" si="66"/>
        <v>87.748999999999995</v>
      </c>
      <c r="I52" s="11">
        <v>0</v>
      </c>
      <c r="J52" s="11">
        <v>0</v>
      </c>
      <c r="K52" s="11">
        <f t="shared" si="67"/>
        <v>0</v>
      </c>
      <c r="L52" s="11">
        <v>29.0562</v>
      </c>
      <c r="M52" s="11">
        <v>0</v>
      </c>
      <c r="N52" s="11">
        <f t="shared" si="68"/>
        <v>29.0562</v>
      </c>
      <c r="O52" s="11">
        <v>35.099600000000002</v>
      </c>
      <c r="P52" s="11">
        <v>52.6494</v>
      </c>
      <c r="Q52" s="11">
        <f>SUM(O52:P52)</f>
        <v>87.748999999999995</v>
      </c>
      <c r="R52" s="11">
        <v>22.161899999999999</v>
      </c>
      <c r="S52" s="11">
        <v>4.5270999999999999</v>
      </c>
      <c r="T52" s="11">
        <f t="shared" si="69"/>
        <v>26.689</v>
      </c>
      <c r="U52" s="11">
        <v>22.161899999999999</v>
      </c>
      <c r="V52" s="11">
        <v>4.5270999999999999</v>
      </c>
      <c r="W52" s="11">
        <f t="shared" si="70"/>
        <v>26.689</v>
      </c>
      <c r="X52" s="11">
        <v>2.9999999999999997E-4</v>
      </c>
      <c r="Y52" s="11">
        <v>2.9999999999999997E-4</v>
      </c>
      <c r="Z52" s="11">
        <f t="shared" ref="Z52:Z62" si="73">SUM(X52:Y52)</f>
        <v>5.9999999999999995E-4</v>
      </c>
      <c r="AA52" s="11">
        <v>0</v>
      </c>
      <c r="AB52" s="11">
        <v>0</v>
      </c>
      <c r="AC52" s="11">
        <f t="shared" si="71"/>
        <v>0</v>
      </c>
      <c r="AD52" s="11">
        <v>0</v>
      </c>
      <c r="AE52" s="11">
        <v>2.9999999999999997E-4</v>
      </c>
      <c r="AF52" s="11">
        <f t="shared" si="72"/>
        <v>2.9999999999999997E-4</v>
      </c>
      <c r="AG52" s="11">
        <v>0</v>
      </c>
      <c r="AH52" s="11">
        <v>1E-4</v>
      </c>
      <c r="AI52" s="11">
        <f>SUM(AG52:AH52)</f>
        <v>1E-4</v>
      </c>
    </row>
    <row r="53" spans="1:35" ht="15.75" customHeight="1" x14ac:dyDescent="0.25">
      <c r="A53" s="108"/>
      <c r="B53" s="78" t="s">
        <v>183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>
        <v>0</v>
      </c>
      <c r="V53" s="11">
        <v>0</v>
      </c>
      <c r="W53" s="11">
        <v>0</v>
      </c>
      <c r="X53" s="11">
        <v>2.9999999999999997E-4</v>
      </c>
      <c r="Y53" s="11">
        <v>25.1</v>
      </c>
      <c r="Z53" s="11">
        <f t="shared" ref="Z53:Z58" si="74">SUM(X53:Y53)</f>
        <v>25.100300000000001</v>
      </c>
      <c r="AA53" s="11">
        <v>0</v>
      </c>
      <c r="AB53" s="11">
        <v>0</v>
      </c>
      <c r="AC53" s="11">
        <f t="shared" si="71"/>
        <v>0</v>
      </c>
      <c r="AD53" s="11"/>
      <c r="AE53" s="11"/>
      <c r="AF53" s="11"/>
      <c r="AG53" s="11">
        <v>0</v>
      </c>
      <c r="AH53" s="11">
        <v>2.9999999999999997E-4</v>
      </c>
      <c r="AI53" s="11">
        <f>SUM(AG53:AH53)</f>
        <v>2.9999999999999997E-4</v>
      </c>
    </row>
    <row r="54" spans="1:35" ht="15.75" customHeight="1" x14ac:dyDescent="0.25">
      <c r="A54" s="108"/>
      <c r="B54" s="78" t="s">
        <v>184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>
        <v>0</v>
      </c>
      <c r="V54" s="11">
        <v>0</v>
      </c>
      <c r="W54" s="11">
        <v>0</v>
      </c>
      <c r="X54" s="11">
        <v>2.9999999999999997E-4</v>
      </c>
      <c r="Y54" s="11">
        <v>0</v>
      </c>
      <c r="Z54" s="11">
        <f t="shared" si="74"/>
        <v>2.9999999999999997E-4</v>
      </c>
      <c r="AA54" s="11">
        <v>8.26</v>
      </c>
      <c r="AB54" s="11">
        <v>12.4</v>
      </c>
      <c r="AC54" s="11">
        <f>SUM(AA54:AB54)</f>
        <v>20.66</v>
      </c>
      <c r="AD54" s="11"/>
      <c r="AE54" s="11"/>
      <c r="AF54" s="11"/>
      <c r="AG54" s="11">
        <v>9.36</v>
      </c>
      <c r="AH54" s="11">
        <v>14.04</v>
      </c>
      <c r="AI54" s="11">
        <f>SUM(AG54:AH54)</f>
        <v>23.4</v>
      </c>
    </row>
    <row r="55" spans="1:35" ht="15.75" customHeight="1" x14ac:dyDescent="0.25">
      <c r="A55" s="108"/>
      <c r="B55" s="78" t="s">
        <v>185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>
        <v>1.5206999999999999</v>
      </c>
      <c r="V55" s="11">
        <v>0.98199999999999998</v>
      </c>
      <c r="W55" s="11">
        <f>SUM(U55:V55)</f>
        <v>2.5026999999999999</v>
      </c>
      <c r="X55" s="11">
        <v>2.9999999999999997E-4</v>
      </c>
      <c r="Y55" s="11">
        <v>2.9999999999999997E-4</v>
      </c>
      <c r="Z55" s="11">
        <f t="shared" si="74"/>
        <v>5.9999999999999995E-4</v>
      </c>
      <c r="AA55" s="11">
        <v>15.87</v>
      </c>
      <c r="AB55" s="11">
        <v>25.05</v>
      </c>
      <c r="AC55" s="11">
        <f>SUM(AA55:AB55)</f>
        <v>40.92</v>
      </c>
      <c r="AD55" s="11"/>
      <c r="AE55" s="11"/>
      <c r="AF55" s="11"/>
      <c r="AG55" s="11">
        <v>18.59</v>
      </c>
      <c r="AH55" s="11">
        <v>28.05</v>
      </c>
      <c r="AI55" s="11">
        <f>SUM(AG55:AH55)</f>
        <v>46.64</v>
      </c>
    </row>
    <row r="56" spans="1:35" ht="15.75" customHeight="1" x14ac:dyDescent="0.25">
      <c r="A56" s="108"/>
      <c r="B56" s="78" t="s">
        <v>186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>
        <v>0</v>
      </c>
      <c r="V56" s="11">
        <v>0</v>
      </c>
      <c r="W56" s="11">
        <v>0</v>
      </c>
      <c r="X56" s="11">
        <v>56</v>
      </c>
      <c r="Y56" s="11">
        <v>84</v>
      </c>
      <c r="Z56" s="11">
        <f t="shared" si="74"/>
        <v>140</v>
      </c>
      <c r="AA56" s="11">
        <v>0</v>
      </c>
      <c r="AB56" s="11">
        <v>0</v>
      </c>
      <c r="AC56" s="11">
        <v>0</v>
      </c>
      <c r="AD56" s="11"/>
      <c r="AE56" s="11"/>
      <c r="AF56" s="11"/>
      <c r="AG56" s="11">
        <v>0</v>
      </c>
      <c r="AH56" s="11">
        <v>0</v>
      </c>
      <c r="AI56" s="11">
        <v>0</v>
      </c>
    </row>
    <row r="57" spans="1:35" ht="15.75" customHeight="1" x14ac:dyDescent="0.25">
      <c r="A57" s="108"/>
      <c r="B57" s="78" t="s">
        <v>187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>
        <v>0</v>
      </c>
      <c r="V57" s="11">
        <v>0</v>
      </c>
      <c r="W57" s="11">
        <v>0</v>
      </c>
      <c r="X57" s="11">
        <v>2.9999999999999997E-4</v>
      </c>
      <c r="Y57" s="11">
        <v>0</v>
      </c>
      <c r="Z57" s="11">
        <f t="shared" si="74"/>
        <v>2.9999999999999997E-4</v>
      </c>
      <c r="AA57" s="11">
        <v>11.66</v>
      </c>
      <c r="AB57" s="11">
        <v>17.48</v>
      </c>
      <c r="AC57" s="11">
        <f>SUM(AA57:AB57)</f>
        <v>29.14</v>
      </c>
      <c r="AD57" s="11"/>
      <c r="AE57" s="11"/>
      <c r="AF57" s="11"/>
      <c r="AG57" s="11">
        <v>13.2</v>
      </c>
      <c r="AH57" s="11">
        <v>19.8</v>
      </c>
      <c r="AI57" s="11">
        <f>SUM(AG57:AH57)</f>
        <v>33</v>
      </c>
    </row>
    <row r="58" spans="1:35" ht="15.75" customHeight="1" x14ac:dyDescent="0.25">
      <c r="A58" s="109"/>
      <c r="B58" s="78" t="s">
        <v>188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>
        <v>0.85509999999999997</v>
      </c>
      <c r="V58" s="11">
        <v>0</v>
      </c>
      <c r="W58" s="11">
        <f>SUM(U58:V58)</f>
        <v>0.85509999999999997</v>
      </c>
      <c r="X58" s="11">
        <v>2.9999999999999997E-4</v>
      </c>
      <c r="Y58" s="11">
        <v>0</v>
      </c>
      <c r="Z58" s="11">
        <f t="shared" si="74"/>
        <v>2.9999999999999997E-4</v>
      </c>
      <c r="AA58" s="11">
        <v>22.39</v>
      </c>
      <c r="AB58" s="11">
        <v>0</v>
      </c>
      <c r="AC58" s="11">
        <f>SUM(AA58:AB58)</f>
        <v>22.39</v>
      </c>
      <c r="AD58" s="11"/>
      <c r="AE58" s="11"/>
      <c r="AF58" s="11"/>
      <c r="AG58" s="11">
        <v>26.21</v>
      </c>
      <c r="AH58" s="11">
        <v>39.549999999999997</v>
      </c>
      <c r="AI58" s="11">
        <f>SUM(AG58:AH58)</f>
        <v>65.759999999999991</v>
      </c>
    </row>
    <row r="59" spans="1:35" ht="15.75" customHeight="1" x14ac:dyDescent="0.25">
      <c r="A59" s="101" t="s">
        <v>7</v>
      </c>
      <c r="B59" s="94"/>
      <c r="C59" s="27">
        <f>SUM(C51:C58)</f>
        <v>0</v>
      </c>
      <c r="D59" s="27">
        <f t="shared" ref="D59:AI59" si="75">SUM(D51:D58)</f>
        <v>0</v>
      </c>
      <c r="E59" s="27">
        <f t="shared" si="75"/>
        <v>0</v>
      </c>
      <c r="F59" s="27">
        <f t="shared" si="75"/>
        <v>50</v>
      </c>
      <c r="G59" s="27">
        <f t="shared" si="75"/>
        <v>75</v>
      </c>
      <c r="H59" s="27">
        <f t="shared" si="75"/>
        <v>125</v>
      </c>
      <c r="I59" s="27">
        <f t="shared" si="75"/>
        <v>0</v>
      </c>
      <c r="J59" s="27">
        <f t="shared" si="75"/>
        <v>0</v>
      </c>
      <c r="K59" s="27">
        <f t="shared" si="75"/>
        <v>0</v>
      </c>
      <c r="L59" s="27">
        <f t="shared" si="75"/>
        <v>43.312899999999999</v>
      </c>
      <c r="M59" s="27">
        <f t="shared" si="75"/>
        <v>0</v>
      </c>
      <c r="N59" s="27">
        <f t="shared" si="75"/>
        <v>43.312899999999999</v>
      </c>
      <c r="O59" s="27">
        <f t="shared" si="75"/>
        <v>50</v>
      </c>
      <c r="P59" s="27">
        <f t="shared" si="75"/>
        <v>75</v>
      </c>
      <c r="Q59" s="27">
        <f t="shared" si="75"/>
        <v>125</v>
      </c>
      <c r="R59" s="27">
        <f t="shared" si="75"/>
        <v>31.57</v>
      </c>
      <c r="S59" s="27">
        <f t="shared" si="75"/>
        <v>4.5270999999999999</v>
      </c>
      <c r="T59" s="27">
        <f t="shared" si="75"/>
        <v>36.097099999999998</v>
      </c>
      <c r="U59" s="27">
        <f t="shared" si="75"/>
        <v>33.945799999999998</v>
      </c>
      <c r="V59" s="27">
        <f t="shared" si="75"/>
        <v>5.5091000000000001</v>
      </c>
      <c r="W59" s="27">
        <f t="shared" si="75"/>
        <v>39.454899999999995</v>
      </c>
      <c r="X59" s="27">
        <f t="shared" si="75"/>
        <v>56.002100000000006</v>
      </c>
      <c r="Y59" s="27">
        <f t="shared" si="75"/>
        <v>109.1009</v>
      </c>
      <c r="Z59" s="27">
        <f t="shared" si="75"/>
        <v>165.10300000000001</v>
      </c>
      <c r="AA59" s="27">
        <f t="shared" si="75"/>
        <v>58.18</v>
      </c>
      <c r="AB59" s="27">
        <f t="shared" si="75"/>
        <v>54.930000000000007</v>
      </c>
      <c r="AC59" s="27">
        <f t="shared" si="75"/>
        <v>113.11</v>
      </c>
      <c r="AD59" s="27">
        <f t="shared" si="75"/>
        <v>0</v>
      </c>
      <c r="AE59" s="27">
        <f t="shared" si="75"/>
        <v>5.9999999999999995E-4</v>
      </c>
      <c r="AF59" s="27">
        <f t="shared" si="75"/>
        <v>5.9999999999999995E-4</v>
      </c>
      <c r="AG59" s="27">
        <f t="shared" si="75"/>
        <v>67.36</v>
      </c>
      <c r="AH59" s="27">
        <f t="shared" si="75"/>
        <v>101.44069999999999</v>
      </c>
      <c r="AI59" s="27">
        <f t="shared" si="75"/>
        <v>168.80070000000001</v>
      </c>
    </row>
    <row r="60" spans="1:35" ht="15.75" customHeight="1" x14ac:dyDescent="0.25">
      <c r="A60" s="95" t="s">
        <v>20</v>
      </c>
      <c r="B60" s="26" t="s">
        <v>95</v>
      </c>
      <c r="C60" s="11">
        <v>0</v>
      </c>
      <c r="D60" s="11">
        <v>0.16669999999999999</v>
      </c>
      <c r="E60" s="11">
        <f t="shared" ref="E60:E61" si="76">SUM(C60:D60)</f>
        <v>0.16669999999999999</v>
      </c>
      <c r="F60" s="11">
        <v>2.9999999999999997E-4</v>
      </c>
      <c r="G60" s="11">
        <v>3.2644000000000002</v>
      </c>
      <c r="H60" s="11">
        <f t="shared" ref="H60:H61" si="77">SUM(F60:G60)</f>
        <v>3.2647000000000004</v>
      </c>
      <c r="I60" s="11">
        <v>0</v>
      </c>
      <c r="J60" s="11">
        <v>3.2639999999999998</v>
      </c>
      <c r="K60" s="11">
        <f t="shared" ref="K60:K61" si="78">SUM(I60:J60)</f>
        <v>3.2639999999999998</v>
      </c>
      <c r="L60" s="11">
        <v>0</v>
      </c>
      <c r="M60" s="11">
        <v>3.2639999999999998</v>
      </c>
      <c r="N60" s="11">
        <f t="shared" si="68"/>
        <v>3.2639999999999998</v>
      </c>
      <c r="O60" s="11">
        <v>0</v>
      </c>
      <c r="P60" s="11">
        <v>3.2644000000000002</v>
      </c>
      <c r="Q60" s="11">
        <f>SUM(O60:P60)</f>
        <v>3.2644000000000002</v>
      </c>
      <c r="R60" s="11">
        <v>31.5366</v>
      </c>
      <c r="S60" s="11">
        <v>0</v>
      </c>
      <c r="T60" s="11">
        <f t="shared" si="69"/>
        <v>31.5366</v>
      </c>
      <c r="U60" s="11">
        <v>0</v>
      </c>
      <c r="V60" s="11">
        <v>31.5366</v>
      </c>
      <c r="W60" s="11">
        <f t="shared" si="70"/>
        <v>31.5366</v>
      </c>
      <c r="X60" s="11">
        <v>0</v>
      </c>
      <c r="Y60" s="11">
        <v>2.9999999999999997E-4</v>
      </c>
      <c r="Z60" s="11">
        <f t="shared" si="73"/>
        <v>2.9999999999999997E-4</v>
      </c>
      <c r="AA60" s="11">
        <v>0.3</v>
      </c>
      <c r="AB60" s="11">
        <v>0.91</v>
      </c>
      <c r="AC60" s="11">
        <f t="shared" si="71"/>
        <v>1.21</v>
      </c>
      <c r="AD60" s="11">
        <v>0</v>
      </c>
      <c r="AE60" s="11">
        <v>180</v>
      </c>
      <c r="AF60" s="11">
        <f t="shared" si="72"/>
        <v>180</v>
      </c>
      <c r="AG60" s="11">
        <v>0</v>
      </c>
      <c r="AH60" s="11">
        <v>180</v>
      </c>
      <c r="AI60" s="11">
        <f>SUM(AG60:AH60)</f>
        <v>180</v>
      </c>
    </row>
    <row r="61" spans="1:35" ht="15.75" customHeight="1" x14ac:dyDescent="0.25">
      <c r="A61" s="96"/>
      <c r="B61" s="26" t="s">
        <v>96</v>
      </c>
      <c r="C61" s="11">
        <v>4.9000000000000002E-2</v>
      </c>
      <c r="D61" s="11">
        <v>0.14710000000000001</v>
      </c>
      <c r="E61" s="11">
        <f t="shared" si="76"/>
        <v>0.1961</v>
      </c>
      <c r="F61" s="11">
        <v>2.9999999999999997E-4</v>
      </c>
      <c r="G61" s="11">
        <v>196.7389</v>
      </c>
      <c r="H61" s="11">
        <f t="shared" si="77"/>
        <v>196.73920000000001</v>
      </c>
      <c r="I61" s="11">
        <v>0</v>
      </c>
      <c r="J61" s="11">
        <v>196.73849999999999</v>
      </c>
      <c r="K61" s="11">
        <f t="shared" si="78"/>
        <v>196.73849999999999</v>
      </c>
      <c r="L61" s="11">
        <v>9.3580000000000005</v>
      </c>
      <c r="M61" s="11">
        <v>0</v>
      </c>
      <c r="N61" s="11">
        <f t="shared" si="68"/>
        <v>9.3580000000000005</v>
      </c>
      <c r="O61" s="11">
        <v>0</v>
      </c>
      <c r="P61" s="11">
        <v>196.7389</v>
      </c>
      <c r="Q61" s="11">
        <f>SUM(O61:P61)</f>
        <v>196.7389</v>
      </c>
      <c r="R61" s="11">
        <v>227.38200000000001</v>
      </c>
      <c r="S61" s="11">
        <v>0</v>
      </c>
      <c r="T61" s="11">
        <f t="shared" si="69"/>
        <v>227.38200000000001</v>
      </c>
      <c r="U61" s="11">
        <v>0</v>
      </c>
      <c r="V61" s="11">
        <v>227.38200000000001</v>
      </c>
      <c r="W61" s="11">
        <f t="shared" si="70"/>
        <v>227.38200000000001</v>
      </c>
      <c r="X61" s="11">
        <v>0</v>
      </c>
      <c r="Y61" s="11">
        <v>2.9999999999999997E-4</v>
      </c>
      <c r="Z61" s="11">
        <f t="shared" si="73"/>
        <v>2.9999999999999997E-4</v>
      </c>
      <c r="AA61" s="11">
        <v>0.63</v>
      </c>
      <c r="AB61" s="11">
        <v>1.86</v>
      </c>
      <c r="AC61" s="11">
        <f t="shared" si="71"/>
        <v>2.4900000000000002</v>
      </c>
      <c r="AD61" s="11">
        <v>0</v>
      </c>
      <c r="AE61" s="11">
        <v>720</v>
      </c>
      <c r="AF61" s="11">
        <f t="shared" si="72"/>
        <v>720</v>
      </c>
      <c r="AG61" s="11">
        <v>0</v>
      </c>
      <c r="AH61" s="11">
        <v>720</v>
      </c>
      <c r="AI61" s="11">
        <f>SUM(AG61:AH61)</f>
        <v>720</v>
      </c>
    </row>
    <row r="62" spans="1:35" ht="15.75" customHeight="1" x14ac:dyDescent="0.25">
      <c r="A62" s="98" t="s">
        <v>55</v>
      </c>
      <c r="B62" s="94"/>
      <c r="C62" s="33">
        <f t="shared" ref="C62:K62" si="79">SUM(C60:C61)</f>
        <v>4.9000000000000002E-2</v>
      </c>
      <c r="D62" s="33">
        <f t="shared" si="79"/>
        <v>0.31379999999999997</v>
      </c>
      <c r="E62" s="33">
        <f t="shared" si="79"/>
        <v>0.36280000000000001</v>
      </c>
      <c r="F62" s="33">
        <f t="shared" si="79"/>
        <v>5.9999999999999995E-4</v>
      </c>
      <c r="G62" s="33">
        <f t="shared" si="79"/>
        <v>200.0033</v>
      </c>
      <c r="H62" s="33">
        <f t="shared" si="79"/>
        <v>200.00390000000002</v>
      </c>
      <c r="I62" s="33">
        <f t="shared" si="79"/>
        <v>0</v>
      </c>
      <c r="J62" s="33">
        <f t="shared" si="79"/>
        <v>200.0025</v>
      </c>
      <c r="K62" s="33">
        <f t="shared" si="79"/>
        <v>200.0025</v>
      </c>
      <c r="L62" s="33">
        <f>SUM(L60:L61)</f>
        <v>9.3580000000000005</v>
      </c>
      <c r="M62" s="33">
        <f>SUM(M60:M61)</f>
        <v>3.2639999999999998</v>
      </c>
      <c r="N62" s="33">
        <f t="shared" si="68"/>
        <v>12.622</v>
      </c>
      <c r="O62" s="33">
        <f t="shared" ref="O62:Q62" si="80">SUM(O60:O61)</f>
        <v>0</v>
      </c>
      <c r="P62" s="33">
        <f t="shared" si="80"/>
        <v>200.0033</v>
      </c>
      <c r="Q62" s="33">
        <f t="shared" si="80"/>
        <v>200.0033</v>
      </c>
      <c r="R62" s="33">
        <f>SUM(R60:R61)</f>
        <v>258.91860000000003</v>
      </c>
      <c r="S62" s="33">
        <f>SUM(S60:S61)</f>
        <v>0</v>
      </c>
      <c r="T62" s="33">
        <f t="shared" si="69"/>
        <v>258.91860000000003</v>
      </c>
      <c r="U62" s="33">
        <f>SUM(U60:U61)</f>
        <v>0</v>
      </c>
      <c r="V62" s="33">
        <f>SUM(V60:V61)</f>
        <v>258.91860000000003</v>
      </c>
      <c r="W62" s="33">
        <f t="shared" si="70"/>
        <v>258.91860000000003</v>
      </c>
      <c r="X62" s="33">
        <f>SUM(X60:X61)</f>
        <v>0</v>
      </c>
      <c r="Y62" s="33">
        <f>SUM(Y60:Y61)</f>
        <v>5.9999999999999995E-4</v>
      </c>
      <c r="Z62" s="33">
        <f t="shared" si="73"/>
        <v>5.9999999999999995E-4</v>
      </c>
      <c r="AA62" s="33">
        <f>SUM(AA60:AA61)</f>
        <v>0.92999999999999994</v>
      </c>
      <c r="AB62" s="33">
        <f>SUM(AB60:AB61)</f>
        <v>2.77</v>
      </c>
      <c r="AC62" s="33">
        <f t="shared" si="71"/>
        <v>3.7</v>
      </c>
      <c r="AD62" s="33">
        <f>SUM(AD60:AD61)</f>
        <v>0</v>
      </c>
      <c r="AE62" s="33">
        <f>SUM(AE60:AE61)</f>
        <v>900</v>
      </c>
      <c r="AF62" s="33">
        <f t="shared" si="72"/>
        <v>900</v>
      </c>
      <c r="AG62" s="33">
        <f>SUM(AG60:AG61)</f>
        <v>0</v>
      </c>
      <c r="AH62" s="33">
        <f>SUM(AH60:AH61)</f>
        <v>900</v>
      </c>
      <c r="AI62" s="33">
        <f t="shared" ref="AI62" si="81">SUM(AG62:AH62)</f>
        <v>900</v>
      </c>
    </row>
    <row r="63" spans="1:35" ht="15.75" customHeight="1" x14ac:dyDescent="0.25">
      <c r="A63" s="30" t="s">
        <v>21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41"/>
      <c r="M63" s="41"/>
      <c r="N63" s="30"/>
      <c r="O63" s="30"/>
      <c r="P63" s="30"/>
      <c r="Q63" s="30"/>
      <c r="R63" s="41"/>
      <c r="S63" s="41"/>
      <c r="T63" s="30"/>
      <c r="U63" s="41"/>
      <c r="V63" s="41"/>
      <c r="W63" s="41"/>
      <c r="X63" s="41"/>
      <c r="Y63" s="41"/>
      <c r="Z63" s="30"/>
      <c r="AA63" s="41"/>
      <c r="AB63" s="41"/>
      <c r="AC63" s="41"/>
      <c r="AD63" s="41"/>
      <c r="AE63" s="41"/>
      <c r="AF63" s="41"/>
      <c r="AG63" s="41"/>
      <c r="AH63" s="41"/>
      <c r="AI63" s="41"/>
    </row>
    <row r="64" spans="1:35" ht="15.75" customHeight="1" x14ac:dyDescent="0.25">
      <c r="A64" s="95" t="s">
        <v>22</v>
      </c>
      <c r="B64" s="26" t="s">
        <v>97</v>
      </c>
      <c r="C64" s="11">
        <v>135.82259999999999</v>
      </c>
      <c r="D64" s="11">
        <v>0</v>
      </c>
      <c r="E64" s="11">
        <v>135.82259999999999</v>
      </c>
      <c r="F64" s="11">
        <v>120</v>
      </c>
      <c r="G64" s="11">
        <v>0</v>
      </c>
      <c r="H64" s="11">
        <v>120</v>
      </c>
      <c r="I64" s="11">
        <v>138</v>
      </c>
      <c r="J64" s="11">
        <v>0</v>
      </c>
      <c r="K64" s="11">
        <v>138</v>
      </c>
      <c r="L64" s="11">
        <v>137.54</v>
      </c>
      <c r="M64" s="11">
        <v>0</v>
      </c>
      <c r="N64" s="11">
        <f t="shared" ref="N64:N99" si="82">SUM(L64:M64)</f>
        <v>137.54</v>
      </c>
      <c r="O64" s="11">
        <v>125</v>
      </c>
      <c r="P64" s="11">
        <v>0</v>
      </c>
      <c r="Q64" s="11">
        <v>125</v>
      </c>
      <c r="R64" s="11">
        <v>150</v>
      </c>
      <c r="S64" s="11">
        <v>0</v>
      </c>
      <c r="T64" s="11">
        <f t="shared" ref="T64:T99" si="83">SUM(R64:S64)</f>
        <v>150</v>
      </c>
      <c r="U64" s="11">
        <v>149.5334</v>
      </c>
      <c r="V64" s="11">
        <v>0</v>
      </c>
      <c r="W64" s="11">
        <f t="shared" ref="W64:W99" si="84">SUM(U64:V64)</f>
        <v>149.5334</v>
      </c>
      <c r="X64" s="11">
        <v>170</v>
      </c>
      <c r="Y64" s="11">
        <v>0</v>
      </c>
      <c r="Z64" s="11">
        <f t="shared" ref="Z64:Z99" si="85">SUM(X64:Y64)</f>
        <v>170</v>
      </c>
      <c r="AA64" s="11">
        <v>260</v>
      </c>
      <c r="AB64" s="11">
        <v>0</v>
      </c>
      <c r="AC64" s="11">
        <f t="shared" ref="AC64:AC99" si="86">SUM(AA64:AB64)</f>
        <v>260</v>
      </c>
      <c r="AD64" s="11">
        <v>290</v>
      </c>
      <c r="AE64" s="11">
        <v>0</v>
      </c>
      <c r="AF64" s="11">
        <f t="shared" ref="AF64:AF99" si="87">SUM(AD64:AE64)</f>
        <v>290</v>
      </c>
      <c r="AG64" s="11">
        <v>290</v>
      </c>
      <c r="AH64" s="11">
        <v>0</v>
      </c>
      <c r="AI64" s="11">
        <f>SUM(AG64:AH64)</f>
        <v>290</v>
      </c>
    </row>
    <row r="65" spans="1:35" ht="15.75" customHeight="1" x14ac:dyDescent="0.25">
      <c r="A65" s="97"/>
      <c r="B65" s="26" t="s">
        <v>98</v>
      </c>
      <c r="C65" s="11">
        <v>84.012200000000007</v>
      </c>
      <c r="D65" s="11">
        <v>0</v>
      </c>
      <c r="E65" s="11">
        <v>84.012200000000007</v>
      </c>
      <c r="F65" s="11">
        <v>80</v>
      </c>
      <c r="G65" s="11">
        <v>0</v>
      </c>
      <c r="H65" s="11">
        <v>80</v>
      </c>
      <c r="I65" s="11">
        <v>82</v>
      </c>
      <c r="J65" s="11">
        <v>0</v>
      </c>
      <c r="K65" s="11">
        <v>82</v>
      </c>
      <c r="L65" s="11">
        <v>81.230800000000002</v>
      </c>
      <c r="M65" s="11">
        <v>0</v>
      </c>
      <c r="N65" s="11">
        <f t="shared" si="82"/>
        <v>81.230800000000002</v>
      </c>
      <c r="O65" s="11">
        <v>85</v>
      </c>
      <c r="P65" s="11">
        <v>0</v>
      </c>
      <c r="Q65" s="11">
        <v>85</v>
      </c>
      <c r="R65" s="11">
        <v>105</v>
      </c>
      <c r="S65" s="11">
        <v>0</v>
      </c>
      <c r="T65" s="11">
        <f t="shared" si="83"/>
        <v>105</v>
      </c>
      <c r="U65" s="11">
        <v>104.221</v>
      </c>
      <c r="V65" s="11">
        <v>0</v>
      </c>
      <c r="W65" s="11">
        <f t="shared" si="84"/>
        <v>104.221</v>
      </c>
      <c r="X65" s="11">
        <v>100</v>
      </c>
      <c r="Y65" s="11">
        <v>0</v>
      </c>
      <c r="Z65" s="11">
        <f t="shared" si="85"/>
        <v>100</v>
      </c>
      <c r="AA65" s="11">
        <v>150</v>
      </c>
      <c r="AB65" s="11">
        <v>0</v>
      </c>
      <c r="AC65" s="11">
        <f t="shared" si="86"/>
        <v>150</v>
      </c>
      <c r="AD65" s="11">
        <v>170</v>
      </c>
      <c r="AE65" s="11">
        <v>0</v>
      </c>
      <c r="AF65" s="11">
        <f t="shared" si="87"/>
        <v>170</v>
      </c>
      <c r="AG65" s="11">
        <v>170</v>
      </c>
      <c r="AH65" s="11">
        <v>0</v>
      </c>
      <c r="AI65" s="11">
        <f t="shared" ref="AI65:AI66" si="88">SUM(AG65:AH65)</f>
        <v>170</v>
      </c>
    </row>
    <row r="66" spans="1:35" ht="15.75" customHeight="1" x14ac:dyDescent="0.25">
      <c r="A66" s="96"/>
      <c r="B66" s="26" t="s">
        <v>99</v>
      </c>
      <c r="C66" s="11">
        <v>345.99779999999998</v>
      </c>
      <c r="D66" s="11">
        <v>0</v>
      </c>
      <c r="E66" s="11">
        <v>345.99779999999998</v>
      </c>
      <c r="F66" s="11">
        <v>350</v>
      </c>
      <c r="G66" s="11">
        <v>0</v>
      </c>
      <c r="H66" s="11">
        <v>350</v>
      </c>
      <c r="I66" s="11">
        <v>330</v>
      </c>
      <c r="J66" s="11">
        <v>0</v>
      </c>
      <c r="K66" s="11">
        <v>330</v>
      </c>
      <c r="L66" s="11">
        <v>328.75360000000001</v>
      </c>
      <c r="M66" s="11">
        <v>0</v>
      </c>
      <c r="N66" s="11">
        <f t="shared" si="82"/>
        <v>328.75360000000001</v>
      </c>
      <c r="O66" s="11">
        <v>370</v>
      </c>
      <c r="P66" s="11">
        <v>0</v>
      </c>
      <c r="Q66" s="11">
        <v>370</v>
      </c>
      <c r="R66" s="11">
        <v>445</v>
      </c>
      <c r="S66" s="11">
        <v>0</v>
      </c>
      <c r="T66" s="11">
        <f t="shared" si="83"/>
        <v>445</v>
      </c>
      <c r="U66" s="11">
        <v>494.14769999999999</v>
      </c>
      <c r="V66" s="11">
        <v>0</v>
      </c>
      <c r="W66" s="11">
        <f t="shared" si="84"/>
        <v>494.14769999999999</v>
      </c>
      <c r="X66" s="11">
        <v>484.5</v>
      </c>
      <c r="Y66" s="11">
        <v>0</v>
      </c>
      <c r="Z66" s="11">
        <f t="shared" si="85"/>
        <v>484.5</v>
      </c>
      <c r="AA66" s="11">
        <v>550</v>
      </c>
      <c r="AB66" s="11">
        <v>0</v>
      </c>
      <c r="AC66" s="11">
        <f t="shared" si="86"/>
        <v>550</v>
      </c>
      <c r="AD66" s="11">
        <v>650</v>
      </c>
      <c r="AE66" s="11">
        <v>0</v>
      </c>
      <c r="AF66" s="11">
        <f t="shared" si="87"/>
        <v>650</v>
      </c>
      <c r="AG66" s="11">
        <v>650</v>
      </c>
      <c r="AH66" s="11">
        <v>0</v>
      </c>
      <c r="AI66" s="11">
        <f t="shared" si="88"/>
        <v>650</v>
      </c>
    </row>
    <row r="67" spans="1:35" ht="15.75" customHeight="1" x14ac:dyDescent="0.25">
      <c r="A67" s="98" t="s">
        <v>55</v>
      </c>
      <c r="B67" s="94"/>
      <c r="C67" s="27">
        <f t="shared" ref="C67:K67" si="89">SUM(C64:C66)</f>
        <v>565.83259999999996</v>
      </c>
      <c r="D67" s="27">
        <f t="shared" si="89"/>
        <v>0</v>
      </c>
      <c r="E67" s="27">
        <f t="shared" si="89"/>
        <v>565.83259999999996</v>
      </c>
      <c r="F67" s="27">
        <f t="shared" si="89"/>
        <v>550</v>
      </c>
      <c r="G67" s="27">
        <f t="shared" si="89"/>
        <v>0</v>
      </c>
      <c r="H67" s="27">
        <f t="shared" si="89"/>
        <v>550</v>
      </c>
      <c r="I67" s="27">
        <f t="shared" si="89"/>
        <v>550</v>
      </c>
      <c r="J67" s="27">
        <f t="shared" si="89"/>
        <v>0</v>
      </c>
      <c r="K67" s="27">
        <f t="shared" si="89"/>
        <v>550</v>
      </c>
      <c r="L67" s="27">
        <f>SUM(L64:L66)</f>
        <v>547.52440000000001</v>
      </c>
      <c r="M67" s="27">
        <f>SUM(M64:M66)</f>
        <v>0</v>
      </c>
      <c r="N67" s="27">
        <f t="shared" si="82"/>
        <v>547.52440000000001</v>
      </c>
      <c r="O67" s="27">
        <f t="shared" ref="O67:Q67" si="90">SUM(O64:O66)</f>
        <v>580</v>
      </c>
      <c r="P67" s="27">
        <f t="shared" si="90"/>
        <v>0</v>
      </c>
      <c r="Q67" s="27">
        <f t="shared" si="90"/>
        <v>580</v>
      </c>
      <c r="R67" s="27">
        <f>SUM(R64:R66)</f>
        <v>700</v>
      </c>
      <c r="S67" s="27">
        <f>SUM(S64:S66)</f>
        <v>0</v>
      </c>
      <c r="T67" s="27">
        <f t="shared" si="83"/>
        <v>700</v>
      </c>
      <c r="U67" s="27">
        <f>SUM(U64:U66)</f>
        <v>747.90210000000002</v>
      </c>
      <c r="V67" s="27">
        <f>SUM(V64:V66)</f>
        <v>0</v>
      </c>
      <c r="W67" s="27">
        <f t="shared" si="84"/>
        <v>747.90210000000002</v>
      </c>
      <c r="X67" s="27">
        <f>SUM(X64:X66)</f>
        <v>754.5</v>
      </c>
      <c r="Y67" s="27">
        <f>SUM(Y64:Y66)</f>
        <v>0</v>
      </c>
      <c r="Z67" s="27">
        <f t="shared" si="85"/>
        <v>754.5</v>
      </c>
      <c r="AA67" s="27">
        <f>SUM(AA64:AA66)</f>
        <v>960</v>
      </c>
      <c r="AB67" s="27">
        <f>SUM(AB64:AB66)</f>
        <v>0</v>
      </c>
      <c r="AC67" s="27">
        <f t="shared" si="86"/>
        <v>960</v>
      </c>
      <c r="AD67" s="27">
        <f>SUM(AD64:AD66)</f>
        <v>1110</v>
      </c>
      <c r="AE67" s="27">
        <f>SUM(AE64:AE66)</f>
        <v>0</v>
      </c>
      <c r="AF67" s="27">
        <f t="shared" si="87"/>
        <v>1110</v>
      </c>
      <c r="AG67" s="27">
        <f>SUM(AG64:AG66)</f>
        <v>1110</v>
      </c>
      <c r="AH67" s="27">
        <f>SUM(AH64:AH66)</f>
        <v>0</v>
      </c>
      <c r="AI67" s="27">
        <f t="shared" ref="AI67:AI99" si="91">SUM(AG67:AH67)</f>
        <v>1110</v>
      </c>
    </row>
    <row r="68" spans="1:35" ht="15.75" customHeight="1" x14ac:dyDescent="0.25">
      <c r="A68" s="95" t="s">
        <v>100</v>
      </c>
      <c r="B68" s="26" t="s">
        <v>101</v>
      </c>
      <c r="C68" s="11">
        <v>103.78</v>
      </c>
      <c r="D68" s="11">
        <v>0</v>
      </c>
      <c r="E68" s="11">
        <f t="shared" ref="E68:E77" si="92">SUM(C68:D68)</f>
        <v>103.78</v>
      </c>
      <c r="F68" s="11">
        <v>105.063</v>
      </c>
      <c r="G68" s="11">
        <v>0</v>
      </c>
      <c r="H68" s="11">
        <f t="shared" ref="H68:H77" si="93">SUM(F68:G68)</f>
        <v>105.063</v>
      </c>
      <c r="I68" s="11">
        <v>115.1358</v>
      </c>
      <c r="J68" s="11">
        <v>0</v>
      </c>
      <c r="K68" s="11">
        <f t="shared" ref="K68:K77" si="94">SUM(I68:J68)</f>
        <v>115.1358</v>
      </c>
      <c r="L68" s="11">
        <v>113.47880000000001</v>
      </c>
      <c r="M68" s="11">
        <v>0</v>
      </c>
      <c r="N68" s="11">
        <f t="shared" si="82"/>
        <v>113.47880000000001</v>
      </c>
      <c r="O68" s="11">
        <v>121.0097</v>
      </c>
      <c r="P68" s="11">
        <v>0</v>
      </c>
      <c r="Q68" s="11">
        <f t="shared" ref="Q68:Q77" si="95">SUM(O68:P68)</f>
        <v>121.0097</v>
      </c>
      <c r="R68" s="11">
        <v>177.49809999999999</v>
      </c>
      <c r="S68" s="11">
        <v>0</v>
      </c>
      <c r="T68" s="11">
        <f t="shared" si="83"/>
        <v>177.49809999999999</v>
      </c>
      <c r="U68" s="11">
        <v>173.99260000000001</v>
      </c>
      <c r="V68" s="11">
        <v>0</v>
      </c>
      <c r="W68" s="11">
        <f t="shared" si="84"/>
        <v>173.99260000000001</v>
      </c>
      <c r="X68" s="11">
        <v>182.92259999999999</v>
      </c>
      <c r="Y68" s="11">
        <v>0</v>
      </c>
      <c r="Z68" s="11">
        <f t="shared" si="85"/>
        <v>182.92259999999999</v>
      </c>
      <c r="AA68" s="11">
        <v>151.5608</v>
      </c>
      <c r="AB68" s="11">
        <v>0</v>
      </c>
      <c r="AC68" s="11">
        <f t="shared" si="86"/>
        <v>151.5608</v>
      </c>
      <c r="AD68" s="11">
        <v>191.93260000000001</v>
      </c>
      <c r="AE68" s="11">
        <v>0</v>
      </c>
      <c r="AF68" s="11">
        <f t="shared" si="87"/>
        <v>191.93260000000001</v>
      </c>
      <c r="AG68" s="11">
        <v>191.93260000000001</v>
      </c>
      <c r="AH68" s="11">
        <v>0</v>
      </c>
      <c r="AI68" s="11">
        <f>SUM(AG68:AH68)</f>
        <v>191.93260000000001</v>
      </c>
    </row>
    <row r="69" spans="1:35" ht="15.75" customHeight="1" x14ac:dyDescent="0.25">
      <c r="A69" s="97"/>
      <c r="B69" s="26" t="s">
        <v>102</v>
      </c>
      <c r="C69" s="11">
        <v>13.999000000000001</v>
      </c>
      <c r="D69" s="11">
        <v>0</v>
      </c>
      <c r="E69" s="11">
        <f t="shared" si="92"/>
        <v>13.999000000000001</v>
      </c>
      <c r="F69" s="11">
        <v>32.767099999999999</v>
      </c>
      <c r="G69" s="11">
        <v>0</v>
      </c>
      <c r="H69" s="11">
        <f t="shared" si="93"/>
        <v>32.767099999999999</v>
      </c>
      <c r="I69" s="11">
        <v>30.116</v>
      </c>
      <c r="J69" s="11">
        <v>0</v>
      </c>
      <c r="K69" s="11">
        <f t="shared" si="94"/>
        <v>30.116</v>
      </c>
      <c r="L69" s="11">
        <v>23.891300000000001</v>
      </c>
      <c r="M69" s="11">
        <v>0</v>
      </c>
      <c r="N69" s="11">
        <f t="shared" si="82"/>
        <v>23.891300000000001</v>
      </c>
      <c r="O69" s="11">
        <v>33.245800000000003</v>
      </c>
      <c r="P69" s="11">
        <v>0</v>
      </c>
      <c r="Q69" s="11">
        <f t="shared" si="95"/>
        <v>33.245800000000003</v>
      </c>
      <c r="R69" s="11">
        <v>48.2224</v>
      </c>
      <c r="S69" s="11">
        <v>0</v>
      </c>
      <c r="T69" s="11">
        <f t="shared" si="83"/>
        <v>48.2224</v>
      </c>
      <c r="U69" s="11">
        <v>40.53</v>
      </c>
      <c r="V69" s="11">
        <v>0</v>
      </c>
      <c r="W69" s="11">
        <f t="shared" si="84"/>
        <v>40.53</v>
      </c>
      <c r="X69" s="11">
        <v>35.348300000000002</v>
      </c>
      <c r="Y69" s="11">
        <v>0</v>
      </c>
      <c r="Z69" s="11">
        <f t="shared" si="85"/>
        <v>35.348300000000002</v>
      </c>
      <c r="AA69" s="11">
        <v>36.476999999999997</v>
      </c>
      <c r="AB69" s="11">
        <v>0</v>
      </c>
      <c r="AC69" s="11">
        <f t="shared" si="86"/>
        <v>36.476999999999997</v>
      </c>
      <c r="AD69" s="11">
        <v>37.228400000000001</v>
      </c>
      <c r="AE69" s="11">
        <v>0</v>
      </c>
      <c r="AF69" s="11">
        <f t="shared" si="87"/>
        <v>37.228400000000001</v>
      </c>
      <c r="AG69" s="11">
        <v>37.228400000000001</v>
      </c>
      <c r="AH69" s="11">
        <v>0</v>
      </c>
      <c r="AI69" s="11">
        <f t="shared" ref="AI69:AI77" si="96">SUM(AG69:AH69)</f>
        <v>37.228400000000001</v>
      </c>
    </row>
    <row r="70" spans="1:35" ht="15.75" customHeight="1" x14ac:dyDescent="0.25">
      <c r="A70" s="97"/>
      <c r="B70" s="26" t="s">
        <v>103</v>
      </c>
      <c r="C70" s="11">
        <v>2.2000999999999999</v>
      </c>
      <c r="D70" s="11">
        <v>0</v>
      </c>
      <c r="E70" s="11">
        <f t="shared" si="92"/>
        <v>2.2000999999999999</v>
      </c>
      <c r="F70" s="11">
        <v>2.6797</v>
      </c>
      <c r="G70" s="11">
        <v>0</v>
      </c>
      <c r="H70" s="11">
        <f t="shared" si="93"/>
        <v>2.6797</v>
      </c>
      <c r="I70" s="11">
        <v>2.8523999999999998</v>
      </c>
      <c r="J70" s="11">
        <v>0</v>
      </c>
      <c r="K70" s="11">
        <f t="shared" si="94"/>
        <v>2.8523999999999998</v>
      </c>
      <c r="L70" s="11">
        <v>2.6023000000000001</v>
      </c>
      <c r="M70" s="11">
        <v>0</v>
      </c>
      <c r="N70" s="11">
        <f t="shared" si="82"/>
        <v>2.6023000000000001</v>
      </c>
      <c r="O70" s="11">
        <v>3.1175000000000002</v>
      </c>
      <c r="P70" s="11">
        <v>0</v>
      </c>
      <c r="Q70" s="11">
        <f t="shared" si="95"/>
        <v>3.1175000000000002</v>
      </c>
      <c r="R70" s="11">
        <v>3.0579999999999998</v>
      </c>
      <c r="S70" s="11">
        <v>0</v>
      </c>
      <c r="T70" s="11">
        <f t="shared" si="83"/>
        <v>3.0579999999999998</v>
      </c>
      <c r="U70" s="11">
        <v>2.9750000000000001</v>
      </c>
      <c r="V70" s="11">
        <v>0</v>
      </c>
      <c r="W70" s="11">
        <f t="shared" si="84"/>
        <v>2.9750000000000001</v>
      </c>
      <c r="X70" s="11">
        <v>3.3492000000000002</v>
      </c>
      <c r="Y70" s="11">
        <v>0</v>
      </c>
      <c r="Z70" s="11">
        <f t="shared" si="85"/>
        <v>3.3492000000000002</v>
      </c>
      <c r="AA70" s="11">
        <v>4.7938999999999998</v>
      </c>
      <c r="AB70" s="11">
        <v>0</v>
      </c>
      <c r="AC70" s="11">
        <f t="shared" si="86"/>
        <v>4.7938999999999998</v>
      </c>
      <c r="AD70" s="11">
        <v>5.2721</v>
      </c>
      <c r="AE70" s="11">
        <v>0</v>
      </c>
      <c r="AF70" s="11">
        <f t="shared" si="87"/>
        <v>5.2721</v>
      </c>
      <c r="AG70" s="11">
        <v>5.2721</v>
      </c>
      <c r="AH70" s="11">
        <v>0</v>
      </c>
      <c r="AI70" s="11">
        <f t="shared" si="96"/>
        <v>5.2721</v>
      </c>
    </row>
    <row r="71" spans="1:35" ht="15.75" customHeight="1" x14ac:dyDescent="0.25">
      <c r="A71" s="97"/>
      <c r="B71" s="26" t="s">
        <v>104</v>
      </c>
      <c r="C71" s="11">
        <v>8.2545999999999999</v>
      </c>
      <c r="D71" s="11">
        <v>0</v>
      </c>
      <c r="E71" s="11">
        <f t="shared" si="92"/>
        <v>8.2545999999999999</v>
      </c>
      <c r="F71" s="11">
        <v>9.5319000000000003</v>
      </c>
      <c r="G71" s="11">
        <v>0</v>
      </c>
      <c r="H71" s="11">
        <f t="shared" si="93"/>
        <v>9.5319000000000003</v>
      </c>
      <c r="I71" s="11">
        <v>9.2316000000000003</v>
      </c>
      <c r="J71" s="11">
        <v>0</v>
      </c>
      <c r="K71" s="11">
        <f t="shared" si="94"/>
        <v>9.2316000000000003</v>
      </c>
      <c r="L71" s="11">
        <v>8.4137000000000004</v>
      </c>
      <c r="M71" s="11">
        <v>0</v>
      </c>
      <c r="N71" s="11">
        <f t="shared" si="82"/>
        <v>8.4137000000000004</v>
      </c>
      <c r="O71" s="11">
        <v>10.1319</v>
      </c>
      <c r="P71" s="11">
        <v>0</v>
      </c>
      <c r="Q71" s="11">
        <f t="shared" si="95"/>
        <v>10.1319</v>
      </c>
      <c r="R71" s="11">
        <v>10.5365</v>
      </c>
      <c r="S71" s="11">
        <v>0</v>
      </c>
      <c r="T71" s="11">
        <f t="shared" si="83"/>
        <v>10.5365</v>
      </c>
      <c r="U71" s="11">
        <v>9.6748999999999992</v>
      </c>
      <c r="V71" s="11">
        <v>0</v>
      </c>
      <c r="W71" s="11">
        <f t="shared" si="84"/>
        <v>9.6748999999999992</v>
      </c>
      <c r="X71" s="11">
        <v>10.8367</v>
      </c>
      <c r="Y71" s="11">
        <v>0</v>
      </c>
      <c r="Z71" s="11">
        <f t="shared" si="85"/>
        <v>10.8367</v>
      </c>
      <c r="AA71" s="11">
        <v>12.1335</v>
      </c>
      <c r="AB71" s="11">
        <v>0</v>
      </c>
      <c r="AC71" s="11">
        <f t="shared" si="86"/>
        <v>12.1335</v>
      </c>
      <c r="AD71" s="11">
        <v>13.4368</v>
      </c>
      <c r="AE71" s="11">
        <v>0</v>
      </c>
      <c r="AF71" s="11">
        <f t="shared" si="87"/>
        <v>13.4368</v>
      </c>
      <c r="AG71" s="11">
        <v>13.4369</v>
      </c>
      <c r="AH71" s="11">
        <v>0</v>
      </c>
      <c r="AI71" s="11">
        <f t="shared" si="96"/>
        <v>13.4369</v>
      </c>
    </row>
    <row r="72" spans="1:35" ht="15.75" customHeight="1" x14ac:dyDescent="0.25">
      <c r="A72" s="97"/>
      <c r="B72" s="26" t="s">
        <v>105</v>
      </c>
      <c r="C72" s="11">
        <v>0</v>
      </c>
      <c r="D72" s="11">
        <v>0</v>
      </c>
      <c r="E72" s="11">
        <f t="shared" si="92"/>
        <v>0</v>
      </c>
      <c r="F72" s="11">
        <v>1E-4</v>
      </c>
      <c r="G72" s="11">
        <v>0</v>
      </c>
      <c r="H72" s="11">
        <f t="shared" si="93"/>
        <v>1E-4</v>
      </c>
      <c r="I72" s="11">
        <v>0</v>
      </c>
      <c r="J72" s="11">
        <v>0</v>
      </c>
      <c r="K72" s="11">
        <f t="shared" si="94"/>
        <v>0</v>
      </c>
      <c r="L72" s="11">
        <v>0</v>
      </c>
      <c r="M72" s="11">
        <v>0</v>
      </c>
      <c r="N72" s="11">
        <f t="shared" si="82"/>
        <v>0</v>
      </c>
      <c r="O72" s="11">
        <v>1E-4</v>
      </c>
      <c r="P72" s="11">
        <v>0</v>
      </c>
      <c r="Q72" s="11">
        <f t="shared" si="95"/>
        <v>1E-4</v>
      </c>
      <c r="R72" s="11">
        <v>0</v>
      </c>
      <c r="S72" s="11">
        <v>0</v>
      </c>
      <c r="T72" s="11">
        <f t="shared" si="83"/>
        <v>0</v>
      </c>
      <c r="U72" s="11">
        <v>0</v>
      </c>
      <c r="V72" s="11">
        <v>0</v>
      </c>
      <c r="W72" s="11">
        <f t="shared" si="84"/>
        <v>0</v>
      </c>
      <c r="X72" s="11">
        <v>1E-4</v>
      </c>
      <c r="Y72" s="11">
        <v>0</v>
      </c>
      <c r="Z72" s="11">
        <f t="shared" si="85"/>
        <v>1E-4</v>
      </c>
      <c r="AA72" s="11">
        <v>0</v>
      </c>
      <c r="AB72" s="11">
        <v>0</v>
      </c>
      <c r="AC72" s="11">
        <f t="shared" si="86"/>
        <v>0</v>
      </c>
      <c r="AD72" s="11">
        <v>1E-4</v>
      </c>
      <c r="AE72" s="11">
        <v>0</v>
      </c>
      <c r="AF72" s="11">
        <f t="shared" si="87"/>
        <v>1E-4</v>
      </c>
      <c r="AG72" s="11">
        <v>1E-4</v>
      </c>
      <c r="AH72" s="11">
        <v>0</v>
      </c>
      <c r="AI72" s="11">
        <f t="shared" si="96"/>
        <v>1E-4</v>
      </c>
    </row>
    <row r="73" spans="1:35" ht="15.75" customHeight="1" x14ac:dyDescent="0.25">
      <c r="A73" s="97"/>
      <c r="B73" s="26" t="s">
        <v>106</v>
      </c>
      <c r="C73" s="11">
        <v>0</v>
      </c>
      <c r="D73" s="11">
        <v>0</v>
      </c>
      <c r="E73" s="11">
        <f t="shared" si="92"/>
        <v>0</v>
      </c>
      <c r="F73" s="11">
        <v>1E-4</v>
      </c>
      <c r="G73" s="11">
        <v>0</v>
      </c>
      <c r="H73" s="11">
        <f t="shared" si="93"/>
        <v>1E-4</v>
      </c>
      <c r="I73" s="11">
        <v>0</v>
      </c>
      <c r="J73" s="11">
        <v>0</v>
      </c>
      <c r="K73" s="11">
        <f t="shared" si="94"/>
        <v>0</v>
      </c>
      <c r="L73" s="11">
        <v>0</v>
      </c>
      <c r="M73" s="11">
        <v>0</v>
      </c>
      <c r="N73" s="11">
        <f t="shared" si="82"/>
        <v>0</v>
      </c>
      <c r="O73" s="11">
        <v>1E-4</v>
      </c>
      <c r="P73" s="11">
        <v>0</v>
      </c>
      <c r="Q73" s="11">
        <f t="shared" si="95"/>
        <v>1E-4</v>
      </c>
      <c r="R73" s="11">
        <v>0</v>
      </c>
      <c r="S73" s="11">
        <v>0</v>
      </c>
      <c r="T73" s="11">
        <f t="shared" si="83"/>
        <v>0</v>
      </c>
      <c r="U73" s="11">
        <v>0</v>
      </c>
      <c r="V73" s="11">
        <v>0</v>
      </c>
      <c r="W73" s="11">
        <f t="shared" si="84"/>
        <v>0</v>
      </c>
      <c r="X73" s="11">
        <v>1E-4</v>
      </c>
      <c r="Y73" s="11">
        <v>0</v>
      </c>
      <c r="Z73" s="11">
        <f t="shared" si="85"/>
        <v>1E-4</v>
      </c>
      <c r="AA73" s="11">
        <v>0</v>
      </c>
      <c r="AB73" s="11">
        <v>0</v>
      </c>
      <c r="AC73" s="11">
        <f t="shared" si="86"/>
        <v>0</v>
      </c>
      <c r="AD73" s="11">
        <v>1E-4</v>
      </c>
      <c r="AE73" s="11">
        <v>0</v>
      </c>
      <c r="AF73" s="11">
        <f t="shared" si="87"/>
        <v>1E-4</v>
      </c>
      <c r="AG73" s="11">
        <v>1E-4</v>
      </c>
      <c r="AH73" s="11">
        <v>0</v>
      </c>
      <c r="AI73" s="11">
        <f t="shared" si="96"/>
        <v>1E-4</v>
      </c>
    </row>
    <row r="74" spans="1:35" ht="15.75" customHeight="1" x14ac:dyDescent="0.25">
      <c r="A74" s="97"/>
      <c r="B74" s="26" t="s">
        <v>107</v>
      </c>
      <c r="C74" s="11">
        <v>0</v>
      </c>
      <c r="D74" s="11">
        <v>0</v>
      </c>
      <c r="E74" s="11">
        <f t="shared" si="92"/>
        <v>0</v>
      </c>
      <c r="F74" s="11">
        <v>1E-4</v>
      </c>
      <c r="G74" s="11">
        <v>0</v>
      </c>
      <c r="H74" s="11">
        <f t="shared" si="93"/>
        <v>1E-4</v>
      </c>
      <c r="I74" s="11">
        <v>0</v>
      </c>
      <c r="J74" s="11">
        <v>0</v>
      </c>
      <c r="K74" s="11">
        <f t="shared" si="94"/>
        <v>0</v>
      </c>
      <c r="L74" s="11">
        <v>0</v>
      </c>
      <c r="M74" s="11">
        <v>0</v>
      </c>
      <c r="N74" s="11">
        <f t="shared" si="82"/>
        <v>0</v>
      </c>
      <c r="O74" s="11">
        <v>1E-4</v>
      </c>
      <c r="P74" s="11">
        <v>0</v>
      </c>
      <c r="Q74" s="11">
        <f t="shared" si="95"/>
        <v>1E-4</v>
      </c>
      <c r="R74" s="11">
        <v>0</v>
      </c>
      <c r="S74" s="11">
        <v>0</v>
      </c>
      <c r="T74" s="11">
        <f t="shared" si="83"/>
        <v>0</v>
      </c>
      <c r="U74" s="11">
        <v>0</v>
      </c>
      <c r="V74" s="11">
        <v>0</v>
      </c>
      <c r="W74" s="11">
        <f t="shared" si="84"/>
        <v>0</v>
      </c>
      <c r="X74" s="11">
        <v>1E-4</v>
      </c>
      <c r="Y74" s="11">
        <v>0</v>
      </c>
      <c r="Z74" s="11">
        <f t="shared" si="85"/>
        <v>1E-4</v>
      </c>
      <c r="AA74" s="11">
        <v>0</v>
      </c>
      <c r="AB74" s="11">
        <v>0</v>
      </c>
      <c r="AC74" s="11">
        <f t="shared" si="86"/>
        <v>0</v>
      </c>
      <c r="AD74" s="11">
        <v>1E-4</v>
      </c>
      <c r="AE74" s="11">
        <v>0</v>
      </c>
      <c r="AF74" s="11">
        <f t="shared" si="87"/>
        <v>1E-4</v>
      </c>
      <c r="AG74" s="11">
        <v>1E-4</v>
      </c>
      <c r="AH74" s="11">
        <v>0</v>
      </c>
      <c r="AI74" s="11">
        <f t="shared" si="96"/>
        <v>1E-4</v>
      </c>
    </row>
    <row r="75" spans="1:35" ht="15.75" customHeight="1" x14ac:dyDescent="0.25">
      <c r="A75" s="97"/>
      <c r="B75" s="26" t="s">
        <v>108</v>
      </c>
      <c r="C75" s="11">
        <v>3.4557000000000002</v>
      </c>
      <c r="D75" s="11">
        <v>0</v>
      </c>
      <c r="E75" s="11">
        <f t="shared" si="92"/>
        <v>3.4557000000000002</v>
      </c>
      <c r="F75" s="11">
        <v>9.6646999999999998</v>
      </c>
      <c r="G75" s="11">
        <v>0</v>
      </c>
      <c r="H75" s="11">
        <f t="shared" si="93"/>
        <v>9.6646999999999998</v>
      </c>
      <c r="I75" s="11">
        <v>10.0124</v>
      </c>
      <c r="J75" s="11">
        <v>0</v>
      </c>
      <c r="K75" s="11">
        <f t="shared" si="94"/>
        <v>10.0124</v>
      </c>
      <c r="L75" s="11">
        <v>9.7790999999999997</v>
      </c>
      <c r="M75" s="11">
        <v>0</v>
      </c>
      <c r="N75" s="11">
        <f t="shared" si="82"/>
        <v>9.7790999999999997</v>
      </c>
      <c r="O75" s="11">
        <v>17.6554</v>
      </c>
      <c r="P75" s="11">
        <v>0</v>
      </c>
      <c r="Q75" s="11">
        <f t="shared" si="95"/>
        <v>17.6554</v>
      </c>
      <c r="R75" s="11">
        <v>37.033299999999997</v>
      </c>
      <c r="S75" s="11">
        <v>0</v>
      </c>
      <c r="T75" s="11">
        <f t="shared" si="83"/>
        <v>37.033299999999997</v>
      </c>
      <c r="U75" s="11">
        <v>36.215800000000002</v>
      </c>
      <c r="V75" s="11">
        <v>0</v>
      </c>
      <c r="W75" s="11">
        <f t="shared" si="84"/>
        <v>36.215800000000002</v>
      </c>
      <c r="X75" s="11">
        <v>22.8309</v>
      </c>
      <c r="Y75" s="11">
        <v>0</v>
      </c>
      <c r="Z75" s="11">
        <f t="shared" si="85"/>
        <v>22.8309</v>
      </c>
      <c r="AA75" s="11">
        <v>10.764799999999999</v>
      </c>
      <c r="AB75" s="11">
        <v>0</v>
      </c>
      <c r="AC75" s="11">
        <f t="shared" si="86"/>
        <v>10.764799999999999</v>
      </c>
      <c r="AD75" s="11">
        <v>51.976799999999997</v>
      </c>
      <c r="AE75" s="11">
        <v>0</v>
      </c>
      <c r="AF75" s="11">
        <f t="shared" si="87"/>
        <v>51.976799999999997</v>
      </c>
      <c r="AG75" s="11">
        <v>51.976799999999997</v>
      </c>
      <c r="AH75" s="11">
        <v>0</v>
      </c>
      <c r="AI75" s="11">
        <f t="shared" si="96"/>
        <v>51.976799999999997</v>
      </c>
    </row>
    <row r="76" spans="1:35" ht="15.75" customHeight="1" x14ac:dyDescent="0.25">
      <c r="A76" s="97"/>
      <c r="B76" s="26" t="s">
        <v>109</v>
      </c>
      <c r="C76" s="11">
        <v>0</v>
      </c>
      <c r="D76" s="11">
        <v>0</v>
      </c>
      <c r="E76" s="11">
        <f t="shared" si="92"/>
        <v>0</v>
      </c>
      <c r="F76" s="11">
        <v>2.0000000000000001E-4</v>
      </c>
      <c r="G76" s="11">
        <v>0</v>
      </c>
      <c r="H76" s="11">
        <f t="shared" si="93"/>
        <v>2.0000000000000001E-4</v>
      </c>
      <c r="I76" s="11">
        <v>0</v>
      </c>
      <c r="J76" s="11">
        <v>0</v>
      </c>
      <c r="K76" s="11">
        <f t="shared" si="94"/>
        <v>0</v>
      </c>
      <c r="L76" s="11">
        <v>0</v>
      </c>
      <c r="M76" s="11">
        <v>0</v>
      </c>
      <c r="N76" s="11">
        <f t="shared" si="82"/>
        <v>0</v>
      </c>
      <c r="O76" s="11">
        <v>2.0000000000000001E-4</v>
      </c>
      <c r="P76" s="11">
        <v>0</v>
      </c>
      <c r="Q76" s="11">
        <f t="shared" si="95"/>
        <v>2.0000000000000001E-4</v>
      </c>
      <c r="R76" s="11">
        <v>0</v>
      </c>
      <c r="S76" s="11">
        <v>0</v>
      </c>
      <c r="T76" s="11">
        <f t="shared" si="83"/>
        <v>0</v>
      </c>
      <c r="U76" s="11">
        <v>0</v>
      </c>
      <c r="V76" s="11">
        <v>0</v>
      </c>
      <c r="W76" s="11">
        <f t="shared" si="84"/>
        <v>0</v>
      </c>
      <c r="X76" s="11">
        <v>2.0000000000000001E-4</v>
      </c>
      <c r="Y76" s="11">
        <v>0</v>
      </c>
      <c r="Z76" s="11">
        <f t="shared" si="85"/>
        <v>2.0000000000000001E-4</v>
      </c>
      <c r="AA76" s="11">
        <v>0</v>
      </c>
      <c r="AB76" s="11">
        <v>0</v>
      </c>
      <c r="AC76" s="11">
        <f t="shared" si="86"/>
        <v>0</v>
      </c>
      <c r="AD76" s="11">
        <v>2.0000000000000001E-4</v>
      </c>
      <c r="AE76" s="11">
        <v>0</v>
      </c>
      <c r="AF76" s="11">
        <f t="shared" si="87"/>
        <v>2.0000000000000001E-4</v>
      </c>
      <c r="AG76" s="11">
        <v>2.0000000000000001E-4</v>
      </c>
      <c r="AH76" s="11">
        <v>0</v>
      </c>
      <c r="AI76" s="11">
        <f t="shared" si="96"/>
        <v>2.0000000000000001E-4</v>
      </c>
    </row>
    <row r="77" spans="1:35" ht="15.75" customHeight="1" x14ac:dyDescent="0.25">
      <c r="A77" s="96"/>
      <c r="B77" s="26" t="s">
        <v>110</v>
      </c>
      <c r="C77" s="11">
        <v>0.75160000000000005</v>
      </c>
      <c r="D77" s="11">
        <v>0</v>
      </c>
      <c r="E77" s="11">
        <f t="shared" si="92"/>
        <v>0.75160000000000005</v>
      </c>
      <c r="F77" s="11">
        <v>0.99709999999999999</v>
      </c>
      <c r="G77" s="11">
        <v>0</v>
      </c>
      <c r="H77" s="11">
        <f t="shared" si="93"/>
        <v>0.99709999999999999</v>
      </c>
      <c r="I77" s="11">
        <v>0.99709999999999999</v>
      </c>
      <c r="J77" s="11">
        <v>0</v>
      </c>
      <c r="K77" s="11">
        <f t="shared" si="94"/>
        <v>0.99709999999999999</v>
      </c>
      <c r="L77" s="11">
        <v>0.80579999999999996</v>
      </c>
      <c r="M77" s="11">
        <v>0</v>
      </c>
      <c r="N77" s="11">
        <f t="shared" si="82"/>
        <v>0.80579999999999996</v>
      </c>
      <c r="O77" s="11">
        <v>5.8072999999999997</v>
      </c>
      <c r="P77" s="11">
        <v>0</v>
      </c>
      <c r="Q77" s="11">
        <f t="shared" si="95"/>
        <v>5.8072999999999997</v>
      </c>
      <c r="R77" s="11">
        <v>2.3231000000000002</v>
      </c>
      <c r="S77" s="11">
        <v>0</v>
      </c>
      <c r="T77" s="11">
        <f t="shared" si="83"/>
        <v>2.3231000000000002</v>
      </c>
      <c r="U77" s="11">
        <v>1.2746999999999999</v>
      </c>
      <c r="V77" s="11">
        <v>0</v>
      </c>
      <c r="W77" s="11">
        <f t="shared" si="84"/>
        <v>1.2746999999999999</v>
      </c>
      <c r="X77" s="11">
        <v>2.5076999999999998</v>
      </c>
      <c r="Y77" s="11">
        <v>0</v>
      </c>
      <c r="Z77" s="11">
        <f t="shared" si="85"/>
        <v>2.5076999999999998</v>
      </c>
      <c r="AA77" s="11">
        <v>1.3680000000000001</v>
      </c>
      <c r="AB77" s="11">
        <v>0</v>
      </c>
      <c r="AC77" s="11">
        <f t="shared" si="86"/>
        <v>1.3680000000000001</v>
      </c>
      <c r="AD77" s="11">
        <v>1.7577</v>
      </c>
      <c r="AE77" s="11">
        <v>0</v>
      </c>
      <c r="AF77" s="11">
        <f t="shared" si="87"/>
        <v>1.7577</v>
      </c>
      <c r="AG77" s="11">
        <v>1.7577</v>
      </c>
      <c r="AH77" s="11">
        <v>0</v>
      </c>
      <c r="AI77" s="11">
        <f t="shared" si="96"/>
        <v>1.7577</v>
      </c>
    </row>
    <row r="78" spans="1:35" ht="15.75" customHeight="1" x14ac:dyDescent="0.25">
      <c r="A78" s="98" t="s">
        <v>55</v>
      </c>
      <c r="B78" s="94"/>
      <c r="C78" s="27">
        <f t="shared" ref="C78:K78" si="97">SUM(C68:C77)</f>
        <v>132.441</v>
      </c>
      <c r="D78" s="27">
        <f t="shared" si="97"/>
        <v>0</v>
      </c>
      <c r="E78" s="27">
        <f t="shared" si="97"/>
        <v>132.441</v>
      </c>
      <c r="F78" s="27">
        <f t="shared" si="97"/>
        <v>160.70400000000004</v>
      </c>
      <c r="G78" s="27">
        <f t="shared" si="97"/>
        <v>0</v>
      </c>
      <c r="H78" s="27">
        <f t="shared" si="97"/>
        <v>160.70400000000004</v>
      </c>
      <c r="I78" s="27">
        <f t="shared" si="97"/>
        <v>168.34530000000001</v>
      </c>
      <c r="J78" s="27">
        <f t="shared" si="97"/>
        <v>0</v>
      </c>
      <c r="K78" s="27">
        <f t="shared" si="97"/>
        <v>168.34530000000001</v>
      </c>
      <c r="L78" s="27">
        <f>SUM(L68:L77)</f>
        <v>158.97100000000003</v>
      </c>
      <c r="M78" s="27">
        <f>SUM(M68:M77)</f>
        <v>0</v>
      </c>
      <c r="N78" s="27">
        <f t="shared" si="82"/>
        <v>158.97100000000003</v>
      </c>
      <c r="O78" s="27">
        <f t="shared" ref="O78:Q78" si="98">SUM(O68:O77)</f>
        <v>190.96809999999999</v>
      </c>
      <c r="P78" s="27">
        <f t="shared" si="98"/>
        <v>0</v>
      </c>
      <c r="Q78" s="27">
        <f t="shared" si="98"/>
        <v>190.96809999999999</v>
      </c>
      <c r="R78" s="27">
        <f>SUM(R68:R77)</f>
        <v>278.67140000000001</v>
      </c>
      <c r="S78" s="27">
        <f>SUM(S68:S77)</f>
        <v>0</v>
      </c>
      <c r="T78" s="27">
        <f t="shared" si="83"/>
        <v>278.67140000000001</v>
      </c>
      <c r="U78" s="27">
        <f>SUM(U68:U77)</f>
        <v>264.66300000000001</v>
      </c>
      <c r="V78" s="27">
        <f>SUM(V68:V77)</f>
        <v>0</v>
      </c>
      <c r="W78" s="27">
        <f t="shared" si="84"/>
        <v>264.66300000000001</v>
      </c>
      <c r="X78" s="27">
        <f>SUM(X68:X77)</f>
        <v>257.79590000000002</v>
      </c>
      <c r="Y78" s="27">
        <f>SUM(Y68:Y77)</f>
        <v>0</v>
      </c>
      <c r="Z78" s="27">
        <f t="shared" si="85"/>
        <v>257.79590000000002</v>
      </c>
      <c r="AA78" s="27">
        <f>SUM(AA68:AA77)</f>
        <v>217.09800000000001</v>
      </c>
      <c r="AB78" s="27">
        <f>SUM(AB68:AB77)</f>
        <v>0</v>
      </c>
      <c r="AC78" s="27">
        <f t="shared" si="86"/>
        <v>217.09800000000001</v>
      </c>
      <c r="AD78" s="27">
        <f>SUM(AD68:AD77)</f>
        <v>301.60489999999999</v>
      </c>
      <c r="AE78" s="27">
        <f>SUM(AE68:AE77)</f>
        <v>0</v>
      </c>
      <c r="AF78" s="27">
        <f t="shared" si="87"/>
        <v>301.60489999999999</v>
      </c>
      <c r="AG78" s="27">
        <f>SUM(AG68:AG77)</f>
        <v>301.60500000000002</v>
      </c>
      <c r="AH78" s="27">
        <f>SUM(AH68:AH77)</f>
        <v>0</v>
      </c>
      <c r="AI78" s="27">
        <f t="shared" si="91"/>
        <v>301.60500000000002</v>
      </c>
    </row>
    <row r="79" spans="1:35" ht="15.75" customHeight="1" x14ac:dyDescent="0.25">
      <c r="A79" s="9" t="s">
        <v>24</v>
      </c>
      <c r="B79" s="26" t="s">
        <v>111</v>
      </c>
      <c r="C79" s="11">
        <v>130.8638</v>
      </c>
      <c r="D79" s="11">
        <v>104.8314</v>
      </c>
      <c r="E79" s="11">
        <f>SUM(C79:D79)</f>
        <v>235.6952</v>
      </c>
      <c r="F79" s="11">
        <v>247.32</v>
      </c>
      <c r="G79" s="11">
        <v>220</v>
      </c>
      <c r="H79" s="11">
        <f>SUM(F79:G79)</f>
        <v>467.32</v>
      </c>
      <c r="I79" s="11">
        <v>168</v>
      </c>
      <c r="J79" s="11">
        <v>252</v>
      </c>
      <c r="K79" s="11">
        <f>SUM(I79:J79)</f>
        <v>420</v>
      </c>
      <c r="L79" s="11">
        <v>165.10980000000001</v>
      </c>
      <c r="M79" s="11">
        <v>182.0821</v>
      </c>
      <c r="N79" s="11">
        <f t="shared" si="82"/>
        <v>347.19190000000003</v>
      </c>
      <c r="O79" s="11">
        <v>200</v>
      </c>
      <c r="P79" s="11">
        <v>300</v>
      </c>
      <c r="Q79" s="11">
        <f>SUM(O79:P79)</f>
        <v>500</v>
      </c>
      <c r="R79" s="11">
        <v>200</v>
      </c>
      <c r="S79" s="11">
        <v>26.2</v>
      </c>
      <c r="T79" s="11">
        <f t="shared" si="83"/>
        <v>226.2</v>
      </c>
      <c r="U79" s="11">
        <v>197.9358</v>
      </c>
      <c r="V79" s="11">
        <v>18.179400000000001</v>
      </c>
      <c r="W79" s="11">
        <f t="shared" si="84"/>
        <v>216.11520000000002</v>
      </c>
      <c r="X79" s="11">
        <v>200</v>
      </c>
      <c r="Y79" s="11">
        <v>2.0000000000000001E-4</v>
      </c>
      <c r="Z79" s="11">
        <f t="shared" si="85"/>
        <v>200.00020000000001</v>
      </c>
      <c r="AA79" s="11">
        <v>200</v>
      </c>
      <c r="AB79" s="11">
        <v>0</v>
      </c>
      <c r="AC79" s="11">
        <f t="shared" si="86"/>
        <v>200</v>
      </c>
      <c r="AD79" s="11">
        <v>200</v>
      </c>
      <c r="AE79" s="11">
        <v>2.7000999999999999</v>
      </c>
      <c r="AF79" s="11">
        <f t="shared" si="87"/>
        <v>202.70009999999999</v>
      </c>
      <c r="AG79" s="11">
        <v>200</v>
      </c>
      <c r="AH79" s="11">
        <v>2.7000999999999999</v>
      </c>
      <c r="AI79" s="11">
        <f>SUM(AG79:AH79)</f>
        <v>202.70009999999999</v>
      </c>
    </row>
    <row r="80" spans="1:35" ht="15.75" customHeight="1" x14ac:dyDescent="0.25">
      <c r="A80" s="98" t="s">
        <v>55</v>
      </c>
      <c r="B80" s="94"/>
      <c r="C80" s="27">
        <f t="shared" ref="C80:K80" si="99">SUM(C79)</f>
        <v>130.8638</v>
      </c>
      <c r="D80" s="27">
        <f t="shared" si="99"/>
        <v>104.8314</v>
      </c>
      <c r="E80" s="27">
        <f t="shared" si="99"/>
        <v>235.6952</v>
      </c>
      <c r="F80" s="27">
        <f t="shared" si="99"/>
        <v>247.32</v>
      </c>
      <c r="G80" s="27">
        <f t="shared" si="99"/>
        <v>220</v>
      </c>
      <c r="H80" s="27">
        <f t="shared" si="99"/>
        <v>467.32</v>
      </c>
      <c r="I80" s="27">
        <f t="shared" si="99"/>
        <v>168</v>
      </c>
      <c r="J80" s="27">
        <f t="shared" si="99"/>
        <v>252</v>
      </c>
      <c r="K80" s="27">
        <f t="shared" si="99"/>
        <v>420</v>
      </c>
      <c r="L80" s="27">
        <f>SUM(L79)</f>
        <v>165.10980000000001</v>
      </c>
      <c r="M80" s="27">
        <f>SUM(M79)</f>
        <v>182.0821</v>
      </c>
      <c r="N80" s="27">
        <f t="shared" si="82"/>
        <v>347.19190000000003</v>
      </c>
      <c r="O80" s="27">
        <f t="shared" ref="O80:Q80" si="100">SUM(O79)</f>
        <v>200</v>
      </c>
      <c r="P80" s="27">
        <f t="shared" si="100"/>
        <v>300</v>
      </c>
      <c r="Q80" s="27">
        <f t="shared" si="100"/>
        <v>500</v>
      </c>
      <c r="R80" s="27">
        <f>SUM(R79)</f>
        <v>200</v>
      </c>
      <c r="S80" s="27">
        <f>SUM(S79)</f>
        <v>26.2</v>
      </c>
      <c r="T80" s="27">
        <f t="shared" si="83"/>
        <v>226.2</v>
      </c>
      <c r="U80" s="27">
        <f>SUM(U79)</f>
        <v>197.9358</v>
      </c>
      <c r="V80" s="27">
        <f>SUM(V79)</f>
        <v>18.179400000000001</v>
      </c>
      <c r="W80" s="27">
        <f t="shared" si="84"/>
        <v>216.11520000000002</v>
      </c>
      <c r="X80" s="27">
        <f>SUM(X79)</f>
        <v>200</v>
      </c>
      <c r="Y80" s="27">
        <f>SUM(Y79)</f>
        <v>2.0000000000000001E-4</v>
      </c>
      <c r="Z80" s="27">
        <f t="shared" si="85"/>
        <v>200.00020000000001</v>
      </c>
      <c r="AA80" s="27">
        <f>SUM(AA79)</f>
        <v>200</v>
      </c>
      <c r="AB80" s="27">
        <f>SUM(AB79)</f>
        <v>0</v>
      </c>
      <c r="AC80" s="27">
        <f t="shared" si="86"/>
        <v>200</v>
      </c>
      <c r="AD80" s="27">
        <f>SUM(AD79)</f>
        <v>200</v>
      </c>
      <c r="AE80" s="27">
        <f>SUM(AE79)</f>
        <v>2.7000999999999999</v>
      </c>
      <c r="AF80" s="27">
        <f t="shared" si="87"/>
        <v>202.70009999999999</v>
      </c>
      <c r="AG80" s="27">
        <f>SUM(AG79)</f>
        <v>200</v>
      </c>
      <c r="AH80" s="27">
        <f>SUM(AH79)</f>
        <v>2.7000999999999999</v>
      </c>
      <c r="AI80" s="27">
        <f>SUM(AG80:AH80)</f>
        <v>202.70009999999999</v>
      </c>
    </row>
    <row r="81" spans="1:35" ht="15.75" customHeight="1" x14ac:dyDescent="0.25">
      <c r="A81" s="9" t="s">
        <v>25</v>
      </c>
      <c r="B81" s="26" t="s">
        <v>112</v>
      </c>
      <c r="C81" s="11">
        <v>79.945300000000003</v>
      </c>
      <c r="D81" s="11">
        <v>150.0779</v>
      </c>
      <c r="E81" s="11">
        <f>SUM(C81:D81)</f>
        <v>230.0232</v>
      </c>
      <c r="F81" s="11">
        <v>85</v>
      </c>
      <c r="G81" s="11">
        <v>220</v>
      </c>
      <c r="H81" s="11">
        <f>SUM(F81:G81)</f>
        <v>305</v>
      </c>
      <c r="I81" s="11">
        <v>68.75</v>
      </c>
      <c r="J81" s="11">
        <v>206.25</v>
      </c>
      <c r="K81" s="11">
        <f>SUM(I81:J81)</f>
        <v>275</v>
      </c>
      <c r="L81" s="11">
        <v>68.332999999999998</v>
      </c>
      <c r="M81" s="11">
        <v>204.44649999999999</v>
      </c>
      <c r="N81" s="11">
        <f t="shared" si="82"/>
        <v>272.77949999999998</v>
      </c>
      <c r="O81" s="11">
        <v>76.25</v>
      </c>
      <c r="P81" s="11">
        <v>228.75</v>
      </c>
      <c r="Q81" s="11">
        <f>SUM(O81:P81)</f>
        <v>305</v>
      </c>
      <c r="R81" s="11">
        <v>76.25</v>
      </c>
      <c r="S81" s="11">
        <v>228.75</v>
      </c>
      <c r="T81" s="11">
        <f t="shared" si="83"/>
        <v>305</v>
      </c>
      <c r="U81" s="11">
        <v>76.238100000000003</v>
      </c>
      <c r="V81" s="11">
        <v>177.32669999999999</v>
      </c>
      <c r="W81" s="11">
        <f t="shared" si="84"/>
        <v>253.56479999999999</v>
      </c>
      <c r="X81" s="11">
        <v>76.25</v>
      </c>
      <c r="Y81" s="11">
        <v>228.75</v>
      </c>
      <c r="Z81" s="11">
        <f t="shared" si="85"/>
        <v>305</v>
      </c>
      <c r="AA81" s="11">
        <v>62</v>
      </c>
      <c r="AB81" s="11">
        <v>186</v>
      </c>
      <c r="AC81" s="11">
        <f t="shared" si="86"/>
        <v>248</v>
      </c>
      <c r="AD81" s="11">
        <v>76.25</v>
      </c>
      <c r="AE81" s="11">
        <v>228.75</v>
      </c>
      <c r="AF81" s="11">
        <f t="shared" si="87"/>
        <v>305</v>
      </c>
      <c r="AG81" s="11">
        <v>76.25</v>
      </c>
      <c r="AH81" s="11">
        <v>228.75</v>
      </c>
      <c r="AI81" s="11">
        <f>SUM(AG81:AH81)</f>
        <v>305</v>
      </c>
    </row>
    <row r="82" spans="1:35" ht="15.75" customHeight="1" x14ac:dyDescent="0.25">
      <c r="A82" s="98" t="s">
        <v>55</v>
      </c>
      <c r="B82" s="94"/>
      <c r="C82" s="27">
        <f t="shared" ref="C82:K82" si="101">SUM(C81)</f>
        <v>79.945300000000003</v>
      </c>
      <c r="D82" s="27">
        <f t="shared" si="101"/>
        <v>150.0779</v>
      </c>
      <c r="E82" s="27">
        <f t="shared" si="101"/>
        <v>230.0232</v>
      </c>
      <c r="F82" s="27">
        <f t="shared" si="101"/>
        <v>85</v>
      </c>
      <c r="G82" s="27">
        <f t="shared" si="101"/>
        <v>220</v>
      </c>
      <c r="H82" s="27">
        <f t="shared" si="101"/>
        <v>305</v>
      </c>
      <c r="I82" s="27">
        <f t="shared" si="101"/>
        <v>68.75</v>
      </c>
      <c r="J82" s="27">
        <f t="shared" si="101"/>
        <v>206.25</v>
      </c>
      <c r="K82" s="27">
        <f t="shared" si="101"/>
        <v>275</v>
      </c>
      <c r="L82" s="27">
        <f>SUM(L81)</f>
        <v>68.332999999999998</v>
      </c>
      <c r="M82" s="27">
        <f>SUM(M81)</f>
        <v>204.44649999999999</v>
      </c>
      <c r="N82" s="27">
        <f t="shared" si="82"/>
        <v>272.77949999999998</v>
      </c>
      <c r="O82" s="27">
        <f t="shared" ref="O82:Q82" si="102">SUM(O81)</f>
        <v>76.25</v>
      </c>
      <c r="P82" s="27">
        <f t="shared" si="102"/>
        <v>228.75</v>
      </c>
      <c r="Q82" s="27">
        <f t="shared" si="102"/>
        <v>305</v>
      </c>
      <c r="R82" s="27">
        <f>SUM(R81)</f>
        <v>76.25</v>
      </c>
      <c r="S82" s="27">
        <f>SUM(S81)</f>
        <v>228.75</v>
      </c>
      <c r="T82" s="27">
        <f t="shared" si="83"/>
        <v>305</v>
      </c>
      <c r="U82" s="27">
        <f>SUM(U81)</f>
        <v>76.238100000000003</v>
      </c>
      <c r="V82" s="27">
        <f>SUM(V81)</f>
        <v>177.32669999999999</v>
      </c>
      <c r="W82" s="27">
        <f t="shared" si="84"/>
        <v>253.56479999999999</v>
      </c>
      <c r="X82" s="27">
        <f>SUM(X81)</f>
        <v>76.25</v>
      </c>
      <c r="Y82" s="27">
        <f>SUM(Y81)</f>
        <v>228.75</v>
      </c>
      <c r="Z82" s="27">
        <f t="shared" si="85"/>
        <v>305</v>
      </c>
      <c r="AA82" s="27">
        <f>SUM(AA81)</f>
        <v>62</v>
      </c>
      <c r="AB82" s="27">
        <f>SUM(AB81)</f>
        <v>186</v>
      </c>
      <c r="AC82" s="27">
        <f t="shared" si="86"/>
        <v>248</v>
      </c>
      <c r="AD82" s="27">
        <f>SUM(AD81)</f>
        <v>76.25</v>
      </c>
      <c r="AE82" s="27">
        <f>SUM(AE81)</f>
        <v>228.75</v>
      </c>
      <c r="AF82" s="27">
        <f t="shared" si="87"/>
        <v>305</v>
      </c>
      <c r="AG82" s="27">
        <f>SUM(AG81)</f>
        <v>76.25</v>
      </c>
      <c r="AH82" s="27">
        <f>SUM(AH81)</f>
        <v>228.75</v>
      </c>
      <c r="AI82" s="27">
        <f t="shared" si="91"/>
        <v>305</v>
      </c>
    </row>
    <row r="83" spans="1:35" ht="15.75" customHeight="1" x14ac:dyDescent="0.25">
      <c r="A83" s="9" t="s">
        <v>26</v>
      </c>
      <c r="B83" s="26" t="s">
        <v>113</v>
      </c>
      <c r="C83" s="11">
        <v>8.0510999999999999</v>
      </c>
      <c r="D83" s="11">
        <v>51.839300000000001</v>
      </c>
      <c r="E83" s="11">
        <f>SUM(C83:D83)</f>
        <v>59.8904</v>
      </c>
      <c r="F83" s="11">
        <v>21.766400000000001</v>
      </c>
      <c r="G83" s="11">
        <v>66</v>
      </c>
      <c r="H83" s="11">
        <f>SUM(F83:G83)</f>
        <v>87.766400000000004</v>
      </c>
      <c r="I83" s="11">
        <v>21.766400000000001</v>
      </c>
      <c r="J83" s="11">
        <v>60</v>
      </c>
      <c r="K83" s="11">
        <f>SUM(I83:J83)</f>
        <v>81.766400000000004</v>
      </c>
      <c r="L83" s="11">
        <v>21.5871</v>
      </c>
      <c r="M83" s="11">
        <v>25.276800000000001</v>
      </c>
      <c r="N83" s="11">
        <f t="shared" si="82"/>
        <v>46.863900000000001</v>
      </c>
      <c r="O83" s="11">
        <v>21.766400000000001</v>
      </c>
      <c r="P83" s="11">
        <v>66</v>
      </c>
      <c r="Q83" s="11">
        <f>SUM(O83:P83)</f>
        <v>87.766400000000004</v>
      </c>
      <c r="R83" s="11">
        <v>21.766400000000001</v>
      </c>
      <c r="S83" s="11">
        <v>89.69</v>
      </c>
      <c r="T83" s="11">
        <f t="shared" si="83"/>
        <v>111.4564</v>
      </c>
      <c r="U83" s="11">
        <v>20.133099999999999</v>
      </c>
      <c r="V83" s="11">
        <v>89.684899999999999</v>
      </c>
      <c r="W83" s="11">
        <f t="shared" si="84"/>
        <v>109.818</v>
      </c>
      <c r="X83" s="11">
        <v>21.766400000000001</v>
      </c>
      <c r="Y83" s="11">
        <v>66</v>
      </c>
      <c r="Z83" s="11">
        <f t="shared" si="85"/>
        <v>87.766400000000004</v>
      </c>
      <c r="AA83" s="11">
        <v>32</v>
      </c>
      <c r="AB83" s="11">
        <v>48</v>
      </c>
      <c r="AC83" s="11">
        <f t="shared" si="86"/>
        <v>80</v>
      </c>
      <c r="AD83" s="11">
        <v>32</v>
      </c>
      <c r="AE83" s="11">
        <v>48</v>
      </c>
      <c r="AF83" s="11">
        <f t="shared" si="87"/>
        <v>80</v>
      </c>
      <c r="AG83" s="11">
        <v>32</v>
      </c>
      <c r="AH83" s="11">
        <v>48</v>
      </c>
      <c r="AI83" s="11">
        <f>SUM(AG83:AH83)</f>
        <v>80</v>
      </c>
    </row>
    <row r="84" spans="1:35" ht="15.75" customHeight="1" x14ac:dyDescent="0.25">
      <c r="A84" s="98" t="s">
        <v>55</v>
      </c>
      <c r="B84" s="94"/>
      <c r="C84" s="27">
        <f t="shared" ref="C84:K84" si="103">SUM(C83)</f>
        <v>8.0510999999999999</v>
      </c>
      <c r="D84" s="27">
        <f t="shared" si="103"/>
        <v>51.839300000000001</v>
      </c>
      <c r="E84" s="27">
        <f t="shared" si="103"/>
        <v>59.8904</v>
      </c>
      <c r="F84" s="27">
        <f t="shared" si="103"/>
        <v>21.766400000000001</v>
      </c>
      <c r="G84" s="27">
        <f t="shared" si="103"/>
        <v>66</v>
      </c>
      <c r="H84" s="27">
        <f t="shared" si="103"/>
        <v>87.766400000000004</v>
      </c>
      <c r="I84" s="27">
        <f t="shared" si="103"/>
        <v>21.766400000000001</v>
      </c>
      <c r="J84" s="27">
        <f t="shared" si="103"/>
        <v>60</v>
      </c>
      <c r="K84" s="27">
        <f t="shared" si="103"/>
        <v>81.766400000000004</v>
      </c>
      <c r="L84" s="27">
        <f>SUM(L83)</f>
        <v>21.5871</v>
      </c>
      <c r="M84" s="27">
        <f>SUM(M83)</f>
        <v>25.276800000000001</v>
      </c>
      <c r="N84" s="27">
        <f t="shared" si="82"/>
        <v>46.863900000000001</v>
      </c>
      <c r="O84" s="27">
        <f t="shared" ref="O84:Q84" si="104">SUM(O83)</f>
        <v>21.766400000000001</v>
      </c>
      <c r="P84" s="27">
        <f t="shared" si="104"/>
        <v>66</v>
      </c>
      <c r="Q84" s="27">
        <f t="shared" si="104"/>
        <v>87.766400000000004</v>
      </c>
      <c r="R84" s="27">
        <f>SUM(R83)</f>
        <v>21.766400000000001</v>
      </c>
      <c r="S84" s="27">
        <f>SUM(S83)</f>
        <v>89.69</v>
      </c>
      <c r="T84" s="27">
        <f t="shared" si="83"/>
        <v>111.4564</v>
      </c>
      <c r="U84" s="27">
        <f>SUM(U83)</f>
        <v>20.133099999999999</v>
      </c>
      <c r="V84" s="27">
        <f>SUM(V83)</f>
        <v>89.684899999999999</v>
      </c>
      <c r="W84" s="27">
        <f t="shared" si="84"/>
        <v>109.818</v>
      </c>
      <c r="X84" s="27">
        <f>SUM(X83)</f>
        <v>21.766400000000001</v>
      </c>
      <c r="Y84" s="27">
        <f>SUM(Y83)</f>
        <v>66</v>
      </c>
      <c r="Z84" s="27">
        <f t="shared" si="85"/>
        <v>87.766400000000004</v>
      </c>
      <c r="AA84" s="27">
        <f>SUM(AA83)</f>
        <v>32</v>
      </c>
      <c r="AB84" s="27">
        <f>SUM(AB83)</f>
        <v>48</v>
      </c>
      <c r="AC84" s="27">
        <f t="shared" si="86"/>
        <v>80</v>
      </c>
      <c r="AD84" s="27">
        <f>SUM(AD83)</f>
        <v>32</v>
      </c>
      <c r="AE84" s="27">
        <f>SUM(AE83)</f>
        <v>48</v>
      </c>
      <c r="AF84" s="27">
        <f t="shared" si="87"/>
        <v>80</v>
      </c>
      <c r="AG84" s="27">
        <f>SUM(AG83)</f>
        <v>32</v>
      </c>
      <c r="AH84" s="27">
        <f>SUM(AH83)</f>
        <v>48</v>
      </c>
      <c r="AI84" s="27">
        <f t="shared" si="91"/>
        <v>80</v>
      </c>
    </row>
    <row r="85" spans="1:35" ht="15.75" customHeight="1" x14ac:dyDescent="0.25">
      <c r="A85" s="95" t="s">
        <v>27</v>
      </c>
      <c r="B85" s="26" t="s">
        <v>114</v>
      </c>
      <c r="C85" s="11">
        <v>5419.1459000000004</v>
      </c>
      <c r="D85" s="11">
        <v>0</v>
      </c>
      <c r="E85" s="11">
        <f t="shared" ref="E85:E88" si="105">SUM(C85:D85)</f>
        <v>5419.1459000000004</v>
      </c>
      <c r="F85" s="11">
        <v>5410</v>
      </c>
      <c r="G85" s="11">
        <v>0</v>
      </c>
      <c r="H85" s="11">
        <f t="shared" ref="H85:H88" si="106">SUM(F85:G85)</f>
        <v>5410</v>
      </c>
      <c r="I85" s="11">
        <v>5646</v>
      </c>
      <c r="J85" s="11">
        <v>0</v>
      </c>
      <c r="K85" s="11">
        <f t="shared" ref="K85:K88" si="107">SUM(I85:J85)</f>
        <v>5646</v>
      </c>
      <c r="L85" s="11">
        <v>5566.5445</v>
      </c>
      <c r="M85" s="11">
        <v>0</v>
      </c>
      <c r="N85" s="11">
        <f t="shared" si="82"/>
        <v>5566.5445</v>
      </c>
      <c r="O85" s="11">
        <v>6118</v>
      </c>
      <c r="P85" s="11">
        <v>0</v>
      </c>
      <c r="Q85" s="11">
        <f>SUM(O85:P85)</f>
        <v>6118</v>
      </c>
      <c r="R85" s="11">
        <v>5657.9835999999996</v>
      </c>
      <c r="S85" s="11">
        <v>0</v>
      </c>
      <c r="T85" s="11">
        <f t="shared" si="83"/>
        <v>5657.9835999999996</v>
      </c>
      <c r="U85" s="11">
        <v>5379.5479999999998</v>
      </c>
      <c r="V85" s="11">
        <v>0</v>
      </c>
      <c r="W85" s="11">
        <f t="shared" si="84"/>
        <v>5379.5479999999998</v>
      </c>
      <c r="X85" s="11">
        <v>5444</v>
      </c>
      <c r="Y85" s="11">
        <v>0</v>
      </c>
      <c r="Z85" s="11">
        <f t="shared" si="85"/>
        <v>5444</v>
      </c>
      <c r="AA85" s="11">
        <v>6074.9</v>
      </c>
      <c r="AB85" s="11">
        <v>0</v>
      </c>
      <c r="AC85" s="11">
        <f t="shared" si="86"/>
        <v>6074.9</v>
      </c>
      <c r="AD85" s="11">
        <v>8625</v>
      </c>
      <c r="AE85" s="11">
        <v>0</v>
      </c>
      <c r="AF85" s="11">
        <f t="shared" si="87"/>
        <v>8625</v>
      </c>
      <c r="AG85" s="11">
        <v>8625</v>
      </c>
      <c r="AH85" s="11">
        <v>0</v>
      </c>
      <c r="AI85" s="11">
        <f>SUM(AG85:AH85)</f>
        <v>8625</v>
      </c>
    </row>
    <row r="86" spans="1:35" ht="15.75" customHeight="1" x14ac:dyDescent="0.25">
      <c r="A86" s="97"/>
      <c r="B86" s="26" t="s">
        <v>115</v>
      </c>
      <c r="C86" s="11">
        <v>0</v>
      </c>
      <c r="D86" s="11">
        <v>158.84729999999999</v>
      </c>
      <c r="E86" s="11">
        <f t="shared" si="105"/>
        <v>158.84729999999999</v>
      </c>
      <c r="F86" s="11">
        <v>0</v>
      </c>
      <c r="G86" s="11">
        <v>134.80279999999999</v>
      </c>
      <c r="H86" s="11">
        <f t="shared" si="106"/>
        <v>134.80279999999999</v>
      </c>
      <c r="I86" s="11">
        <v>0</v>
      </c>
      <c r="J86" s="11">
        <v>140.08000000000001</v>
      </c>
      <c r="K86" s="11">
        <f t="shared" si="107"/>
        <v>140.08000000000001</v>
      </c>
      <c r="L86" s="11">
        <v>0</v>
      </c>
      <c r="M86" s="11">
        <v>135.2741</v>
      </c>
      <c r="N86" s="11">
        <f t="shared" si="82"/>
        <v>135.2741</v>
      </c>
      <c r="O86" s="11">
        <v>0</v>
      </c>
      <c r="P86" s="11">
        <v>132.87</v>
      </c>
      <c r="Q86" s="11">
        <f>SUM(O86:P86)</f>
        <v>132.87</v>
      </c>
      <c r="R86" s="11">
        <v>0</v>
      </c>
      <c r="S86" s="11">
        <v>341.59589999999997</v>
      </c>
      <c r="T86" s="11">
        <f t="shared" si="83"/>
        <v>341.59589999999997</v>
      </c>
      <c r="U86" s="11">
        <v>0</v>
      </c>
      <c r="V86" s="11">
        <v>95.585599999999999</v>
      </c>
      <c r="W86" s="11">
        <f t="shared" si="84"/>
        <v>95.585599999999999</v>
      </c>
      <c r="X86" s="11">
        <v>0</v>
      </c>
      <c r="Y86" s="11">
        <v>132.87</v>
      </c>
      <c r="Z86" s="11">
        <f t="shared" si="85"/>
        <v>132.87</v>
      </c>
      <c r="AA86" s="11">
        <v>0</v>
      </c>
      <c r="AB86" s="11">
        <v>376.50400000000002</v>
      </c>
      <c r="AC86" s="11">
        <f t="shared" si="86"/>
        <v>376.50400000000002</v>
      </c>
      <c r="AD86" s="11">
        <v>0</v>
      </c>
      <c r="AE86" s="11">
        <v>132.87</v>
      </c>
      <c r="AF86" s="11">
        <f t="shared" si="87"/>
        <v>132.87</v>
      </c>
      <c r="AG86" s="11">
        <v>0</v>
      </c>
      <c r="AH86" s="11">
        <v>222.19</v>
      </c>
      <c r="AI86" s="11">
        <f t="shared" ref="AI86:AI88" si="108">SUM(AG86:AH86)</f>
        <v>222.19</v>
      </c>
    </row>
    <row r="87" spans="1:35" ht="15.75" customHeight="1" x14ac:dyDescent="0.25">
      <c r="A87" s="97"/>
      <c r="B87" s="26" t="s">
        <v>116</v>
      </c>
      <c r="C87" s="11">
        <v>0</v>
      </c>
      <c r="D87" s="11">
        <v>64.758200000000002</v>
      </c>
      <c r="E87" s="11">
        <f t="shared" si="105"/>
        <v>64.758200000000002</v>
      </c>
      <c r="F87" s="11">
        <v>0</v>
      </c>
      <c r="G87" s="11">
        <v>56.3553</v>
      </c>
      <c r="H87" s="11">
        <f t="shared" si="106"/>
        <v>56.3553</v>
      </c>
      <c r="I87" s="11">
        <v>0</v>
      </c>
      <c r="J87" s="11">
        <v>50.47</v>
      </c>
      <c r="K87" s="11">
        <f t="shared" si="107"/>
        <v>50.47</v>
      </c>
      <c r="L87" s="11">
        <v>0</v>
      </c>
      <c r="M87" s="11">
        <v>48.476999999999997</v>
      </c>
      <c r="N87" s="11">
        <f t="shared" si="82"/>
        <v>48.476999999999997</v>
      </c>
      <c r="O87" s="11">
        <v>0</v>
      </c>
      <c r="P87" s="11">
        <v>55.62</v>
      </c>
      <c r="Q87" s="11">
        <f>SUM(O87:P87)</f>
        <v>55.62</v>
      </c>
      <c r="R87" s="11">
        <v>0</v>
      </c>
      <c r="S87" s="11">
        <v>124.6335</v>
      </c>
      <c r="T87" s="11">
        <f t="shared" si="83"/>
        <v>124.6335</v>
      </c>
      <c r="U87" s="11">
        <v>0</v>
      </c>
      <c r="V87" s="11">
        <v>41.738100000000003</v>
      </c>
      <c r="W87" s="11">
        <f t="shared" si="84"/>
        <v>41.738100000000003</v>
      </c>
      <c r="X87" s="11">
        <v>0</v>
      </c>
      <c r="Y87" s="11">
        <v>49.44</v>
      </c>
      <c r="Z87" s="11">
        <f t="shared" si="85"/>
        <v>49.44</v>
      </c>
      <c r="AA87" s="11">
        <v>0</v>
      </c>
      <c r="AB87" s="11">
        <v>136.38640000000001</v>
      </c>
      <c r="AC87" s="11">
        <f t="shared" si="86"/>
        <v>136.38640000000001</v>
      </c>
      <c r="AD87" s="11">
        <v>0</v>
      </c>
      <c r="AE87" s="11">
        <v>49.44</v>
      </c>
      <c r="AF87" s="11">
        <f t="shared" si="87"/>
        <v>49.44</v>
      </c>
      <c r="AG87" s="11">
        <v>0</v>
      </c>
      <c r="AH87" s="11">
        <v>75.86</v>
      </c>
      <c r="AI87" s="11">
        <f t="shared" si="108"/>
        <v>75.86</v>
      </c>
    </row>
    <row r="88" spans="1:35" ht="15.75" customHeight="1" x14ac:dyDescent="0.25">
      <c r="A88" s="96"/>
      <c r="B88" s="26" t="s">
        <v>117</v>
      </c>
      <c r="C88" s="11">
        <v>0</v>
      </c>
      <c r="D88" s="11">
        <v>79.440100000000001</v>
      </c>
      <c r="E88" s="11">
        <f t="shared" si="105"/>
        <v>79.440100000000001</v>
      </c>
      <c r="F88" s="11">
        <v>0</v>
      </c>
      <c r="G88" s="11">
        <v>79.851900000000001</v>
      </c>
      <c r="H88" s="11">
        <f t="shared" si="106"/>
        <v>79.851900000000001</v>
      </c>
      <c r="I88" s="11">
        <v>0</v>
      </c>
      <c r="J88" s="11">
        <v>87.55</v>
      </c>
      <c r="K88" s="11">
        <f t="shared" si="107"/>
        <v>87.55</v>
      </c>
      <c r="L88" s="11">
        <v>0</v>
      </c>
      <c r="M88" s="11">
        <v>82.658000000000001</v>
      </c>
      <c r="N88" s="11">
        <f t="shared" si="82"/>
        <v>82.658000000000001</v>
      </c>
      <c r="O88" s="11">
        <v>0</v>
      </c>
      <c r="P88" s="11">
        <v>79.31</v>
      </c>
      <c r="Q88" s="11">
        <f>SUM(O88:P88)</f>
        <v>79.31</v>
      </c>
      <c r="R88" s="11">
        <v>79.31</v>
      </c>
      <c r="S88" s="11">
        <v>0</v>
      </c>
      <c r="T88" s="11">
        <f t="shared" si="83"/>
        <v>79.31</v>
      </c>
      <c r="U88" s="11">
        <v>0</v>
      </c>
      <c r="V88" s="11">
        <v>66.039100000000005</v>
      </c>
      <c r="W88" s="11">
        <f t="shared" si="84"/>
        <v>66.039100000000005</v>
      </c>
      <c r="X88" s="11">
        <v>0</v>
      </c>
      <c r="Y88" s="11">
        <v>74.16</v>
      </c>
      <c r="Z88" s="11">
        <f t="shared" si="85"/>
        <v>74.16</v>
      </c>
      <c r="AA88" s="11">
        <v>0</v>
      </c>
      <c r="AB88" s="11">
        <v>133.91569999999999</v>
      </c>
      <c r="AC88" s="11">
        <f t="shared" si="86"/>
        <v>133.91569999999999</v>
      </c>
      <c r="AD88" s="11">
        <v>0</v>
      </c>
      <c r="AE88" s="11">
        <v>74.16</v>
      </c>
      <c r="AF88" s="11">
        <f t="shared" si="87"/>
        <v>74.16</v>
      </c>
      <c r="AG88" s="11">
        <v>0</v>
      </c>
      <c r="AH88" s="11">
        <v>87.61</v>
      </c>
      <c r="AI88" s="11">
        <f t="shared" si="108"/>
        <v>87.61</v>
      </c>
    </row>
    <row r="89" spans="1:35" ht="15.75" customHeight="1" x14ac:dyDescent="0.25">
      <c r="A89" s="98" t="s">
        <v>55</v>
      </c>
      <c r="B89" s="94"/>
      <c r="C89" s="27">
        <f t="shared" ref="C89:K89" si="109">SUM(C85:C88)</f>
        <v>5419.1459000000004</v>
      </c>
      <c r="D89" s="27">
        <f t="shared" si="109"/>
        <v>303.04560000000004</v>
      </c>
      <c r="E89" s="27">
        <f t="shared" si="109"/>
        <v>5722.1915000000008</v>
      </c>
      <c r="F89" s="27">
        <f t="shared" si="109"/>
        <v>5410</v>
      </c>
      <c r="G89" s="27">
        <f t="shared" si="109"/>
        <v>271.01</v>
      </c>
      <c r="H89" s="27">
        <f t="shared" si="109"/>
        <v>5681.01</v>
      </c>
      <c r="I89" s="27">
        <f t="shared" si="109"/>
        <v>5646</v>
      </c>
      <c r="J89" s="27">
        <f t="shared" si="109"/>
        <v>278.10000000000002</v>
      </c>
      <c r="K89" s="27">
        <f t="shared" si="109"/>
        <v>5924.1</v>
      </c>
      <c r="L89" s="27">
        <f>SUM(L85:L88)</f>
        <v>5566.5445</v>
      </c>
      <c r="M89" s="27">
        <f>SUM(M85:M88)</f>
        <v>266.40910000000002</v>
      </c>
      <c r="N89" s="27">
        <f t="shared" si="82"/>
        <v>5832.9535999999998</v>
      </c>
      <c r="O89" s="27">
        <f t="shared" ref="O89:Q89" si="110">SUM(O85:O88)</f>
        <v>6118</v>
      </c>
      <c r="P89" s="27">
        <f t="shared" si="110"/>
        <v>267.8</v>
      </c>
      <c r="Q89" s="27">
        <f t="shared" si="110"/>
        <v>6385.8</v>
      </c>
      <c r="R89" s="27">
        <f>SUM(R85:R88)</f>
        <v>5737.2936</v>
      </c>
      <c r="S89" s="27">
        <f>SUM(S85:S88)</f>
        <v>466.22939999999994</v>
      </c>
      <c r="T89" s="27">
        <f t="shared" si="83"/>
        <v>6203.5230000000001</v>
      </c>
      <c r="U89" s="27">
        <f>SUM(U85:U88)</f>
        <v>5379.5479999999998</v>
      </c>
      <c r="V89" s="27">
        <f>SUM(V85:V88)</f>
        <v>203.36279999999999</v>
      </c>
      <c r="W89" s="27">
        <f t="shared" si="84"/>
        <v>5582.9107999999997</v>
      </c>
      <c r="X89" s="27">
        <f>SUM(X85:X88)</f>
        <v>5444</v>
      </c>
      <c r="Y89" s="27">
        <f>SUM(Y85:Y88)</f>
        <v>256.47000000000003</v>
      </c>
      <c r="Z89" s="27">
        <f t="shared" si="85"/>
        <v>5700.47</v>
      </c>
      <c r="AA89" s="27">
        <f>SUM(AA85:AA88)</f>
        <v>6074.9</v>
      </c>
      <c r="AB89" s="27">
        <f>SUM(AB85:AB88)</f>
        <v>646.80610000000001</v>
      </c>
      <c r="AC89" s="27">
        <f t="shared" si="86"/>
        <v>6721.7060999999994</v>
      </c>
      <c r="AD89" s="27">
        <f>SUM(AD85:AD88)</f>
        <v>8625</v>
      </c>
      <c r="AE89" s="27">
        <f>SUM(AE85:AE88)</f>
        <v>256.47000000000003</v>
      </c>
      <c r="AF89" s="27">
        <f t="shared" si="87"/>
        <v>8881.4699999999993</v>
      </c>
      <c r="AG89" s="27">
        <f>SUM(AG85:AG88)</f>
        <v>8625</v>
      </c>
      <c r="AH89" s="27">
        <f>SUM(AH85:AH88)</f>
        <v>385.66</v>
      </c>
      <c r="AI89" s="27">
        <f t="shared" si="91"/>
        <v>9010.66</v>
      </c>
    </row>
    <row r="90" spans="1:35" ht="15.75" customHeight="1" x14ac:dyDescent="0.25">
      <c r="A90" s="95" t="s">
        <v>28</v>
      </c>
      <c r="B90" s="26" t="s">
        <v>149</v>
      </c>
      <c r="C90" s="11">
        <v>1866.4626000000001</v>
      </c>
      <c r="D90" s="11">
        <v>0</v>
      </c>
      <c r="E90" s="11">
        <f t="shared" ref="E90:E93" si="111">SUM(C90:D90)</f>
        <v>1866.4626000000001</v>
      </c>
      <c r="F90" s="11">
        <v>2283</v>
      </c>
      <c r="G90" s="11">
        <v>0</v>
      </c>
      <c r="H90" s="11">
        <f t="shared" ref="H90:H93" si="112">SUM(F90:G90)</f>
        <v>2283</v>
      </c>
      <c r="I90" s="11">
        <v>2368</v>
      </c>
      <c r="J90" s="11">
        <v>0</v>
      </c>
      <c r="K90" s="11">
        <f t="shared" ref="K90:K93" si="113">SUM(I90:J90)</f>
        <v>2368</v>
      </c>
      <c r="L90" s="11">
        <v>2312.2633999999998</v>
      </c>
      <c r="M90" s="11">
        <v>0</v>
      </c>
      <c r="N90" s="11">
        <f t="shared" si="82"/>
        <v>2312.2633999999998</v>
      </c>
      <c r="O90" s="11">
        <v>2537</v>
      </c>
      <c r="P90" s="11">
        <v>0</v>
      </c>
      <c r="Q90" s="11">
        <f>SUM(O90:P90)</f>
        <v>2537</v>
      </c>
      <c r="R90" s="11">
        <v>2307.2058000000002</v>
      </c>
      <c r="S90" s="11">
        <v>0</v>
      </c>
      <c r="T90" s="11">
        <f t="shared" si="83"/>
        <v>2307.2058000000002</v>
      </c>
      <c r="U90" s="11">
        <v>2193.7683000000002</v>
      </c>
      <c r="V90" s="11">
        <v>0</v>
      </c>
      <c r="W90" s="11">
        <f t="shared" si="84"/>
        <v>2193.7683000000002</v>
      </c>
      <c r="X90" s="11">
        <v>2414</v>
      </c>
      <c r="Y90" s="11">
        <v>0</v>
      </c>
      <c r="Z90" s="11">
        <f t="shared" si="85"/>
        <v>2414</v>
      </c>
      <c r="AA90" s="11">
        <v>2543</v>
      </c>
      <c r="AB90" s="11">
        <v>0</v>
      </c>
      <c r="AC90" s="11">
        <f t="shared" si="86"/>
        <v>2543</v>
      </c>
      <c r="AD90" s="11">
        <v>3450</v>
      </c>
      <c r="AE90" s="11">
        <v>0</v>
      </c>
      <c r="AF90" s="11">
        <f t="shared" si="87"/>
        <v>3450</v>
      </c>
      <c r="AG90" s="11">
        <v>3450</v>
      </c>
      <c r="AH90" s="11">
        <v>0</v>
      </c>
      <c r="AI90" s="11">
        <f>SUM(AG90:AH90)</f>
        <v>3450</v>
      </c>
    </row>
    <row r="91" spans="1:35" ht="15.75" customHeight="1" x14ac:dyDescent="0.25">
      <c r="A91" s="97"/>
      <c r="B91" s="26" t="s">
        <v>118</v>
      </c>
      <c r="C91" s="11">
        <v>0</v>
      </c>
      <c r="D91" s="11">
        <v>79.501599999999996</v>
      </c>
      <c r="E91" s="11">
        <f t="shared" si="111"/>
        <v>79.501599999999996</v>
      </c>
      <c r="F91" s="11">
        <v>0</v>
      </c>
      <c r="G91" s="11">
        <v>85.484700000000004</v>
      </c>
      <c r="H91" s="11">
        <f t="shared" si="112"/>
        <v>85.484700000000004</v>
      </c>
      <c r="I91" s="11">
        <v>0</v>
      </c>
      <c r="J91" s="11">
        <v>98.88</v>
      </c>
      <c r="K91" s="11">
        <f t="shared" si="113"/>
        <v>98.88</v>
      </c>
      <c r="L91" s="11">
        <v>93.044799999999995</v>
      </c>
      <c r="M91" s="11">
        <v>0</v>
      </c>
      <c r="N91" s="11">
        <f t="shared" si="82"/>
        <v>93.044799999999995</v>
      </c>
      <c r="O91" s="11">
        <v>0</v>
      </c>
      <c r="P91" s="11">
        <v>85.49</v>
      </c>
      <c r="Q91" s="11">
        <f>SUM(O91:P91)</f>
        <v>85.49</v>
      </c>
      <c r="R91" s="11">
        <v>196.57140000000001</v>
      </c>
      <c r="S91" s="11">
        <v>0</v>
      </c>
      <c r="T91" s="11">
        <f t="shared" si="83"/>
        <v>196.57140000000001</v>
      </c>
      <c r="U91" s="11">
        <v>0</v>
      </c>
      <c r="V91" s="11">
        <v>70.829700000000003</v>
      </c>
      <c r="W91" s="11">
        <f t="shared" si="84"/>
        <v>70.829700000000003</v>
      </c>
      <c r="X91" s="11">
        <v>84.46</v>
      </c>
      <c r="Y91" s="11">
        <v>0</v>
      </c>
      <c r="Z91" s="11">
        <f t="shared" si="85"/>
        <v>84.46</v>
      </c>
      <c r="AA91" s="11">
        <v>0</v>
      </c>
      <c r="AB91" s="11">
        <v>187.14699999999999</v>
      </c>
      <c r="AC91" s="11">
        <f t="shared" si="86"/>
        <v>187.14699999999999</v>
      </c>
      <c r="AD91" s="11">
        <v>0</v>
      </c>
      <c r="AE91" s="11">
        <v>84.46</v>
      </c>
      <c r="AF91" s="11">
        <f t="shared" si="87"/>
        <v>84.46</v>
      </c>
      <c r="AG91" s="11">
        <v>0</v>
      </c>
      <c r="AH91" s="11">
        <v>125.59</v>
      </c>
      <c r="AI91" s="11">
        <f>SUM(AG91:AH91)</f>
        <v>125.59</v>
      </c>
    </row>
    <row r="92" spans="1:35" ht="15.75" customHeight="1" x14ac:dyDescent="0.25">
      <c r="A92" s="97"/>
      <c r="B92" s="26" t="s">
        <v>119</v>
      </c>
      <c r="C92" s="11">
        <v>0</v>
      </c>
      <c r="D92" s="11">
        <v>34.1496</v>
      </c>
      <c r="E92" s="11">
        <f t="shared" si="111"/>
        <v>34.1496</v>
      </c>
      <c r="F92" s="11">
        <v>0</v>
      </c>
      <c r="G92" s="11">
        <v>37.064700000000002</v>
      </c>
      <c r="H92" s="11">
        <f t="shared" si="112"/>
        <v>37.064700000000002</v>
      </c>
      <c r="I92" s="11">
        <v>0</v>
      </c>
      <c r="J92" s="11">
        <v>40.17</v>
      </c>
      <c r="K92" s="11">
        <f t="shared" si="113"/>
        <v>40.17</v>
      </c>
      <c r="L92" s="11">
        <v>38.277999999999999</v>
      </c>
      <c r="M92" s="11">
        <v>0</v>
      </c>
      <c r="N92" s="11">
        <f t="shared" si="82"/>
        <v>38.277999999999999</v>
      </c>
      <c r="O92" s="11">
        <v>0</v>
      </c>
      <c r="P92" s="11">
        <v>37.08</v>
      </c>
      <c r="Q92" s="11">
        <f>SUM(O92:P92)</f>
        <v>37.08</v>
      </c>
      <c r="R92" s="11">
        <v>75.781599999999997</v>
      </c>
      <c r="S92" s="11">
        <v>0</v>
      </c>
      <c r="T92" s="11">
        <f t="shared" si="83"/>
        <v>75.781599999999997</v>
      </c>
      <c r="U92" s="11">
        <v>0</v>
      </c>
      <c r="V92" s="11">
        <v>30.244599999999998</v>
      </c>
      <c r="W92" s="11">
        <f t="shared" si="84"/>
        <v>30.244599999999998</v>
      </c>
      <c r="X92" s="11">
        <v>35.020000000000003</v>
      </c>
      <c r="Y92" s="11">
        <v>0</v>
      </c>
      <c r="Z92" s="11">
        <f t="shared" si="85"/>
        <v>35.020000000000003</v>
      </c>
      <c r="AA92" s="11">
        <v>0</v>
      </c>
      <c r="AB92" s="11">
        <v>63.271500000000003</v>
      </c>
      <c r="AC92" s="11">
        <f t="shared" si="86"/>
        <v>63.271500000000003</v>
      </c>
      <c r="AD92" s="11">
        <v>0</v>
      </c>
      <c r="AE92" s="11">
        <v>35.020000000000003</v>
      </c>
      <c r="AF92" s="11">
        <f t="shared" si="87"/>
        <v>35.020000000000003</v>
      </c>
      <c r="AG92" s="11">
        <v>0</v>
      </c>
      <c r="AH92" s="11">
        <v>45.89</v>
      </c>
      <c r="AI92" s="11">
        <f t="shared" ref="AI92:AI93" si="114">SUM(AG92:AH92)</f>
        <v>45.89</v>
      </c>
    </row>
    <row r="93" spans="1:35" ht="15.75" customHeight="1" x14ac:dyDescent="0.25">
      <c r="A93" s="96"/>
      <c r="B93" s="26" t="s">
        <v>120</v>
      </c>
      <c r="C93" s="11">
        <v>0</v>
      </c>
      <c r="D93" s="11">
        <v>0</v>
      </c>
      <c r="E93" s="11">
        <f t="shared" si="111"/>
        <v>0</v>
      </c>
      <c r="F93" s="11">
        <v>0</v>
      </c>
      <c r="G93" s="11">
        <v>1.2105999999999999</v>
      </c>
      <c r="H93" s="11">
        <f t="shared" si="112"/>
        <v>1.2105999999999999</v>
      </c>
      <c r="I93" s="11">
        <v>0</v>
      </c>
      <c r="J93" s="11">
        <v>1.17</v>
      </c>
      <c r="K93" s="11">
        <f t="shared" si="113"/>
        <v>1.17</v>
      </c>
      <c r="L93" s="11">
        <v>37.9893</v>
      </c>
      <c r="M93" s="11">
        <v>0</v>
      </c>
      <c r="N93" s="11">
        <f t="shared" si="82"/>
        <v>37.9893</v>
      </c>
      <c r="O93" s="11">
        <v>0</v>
      </c>
      <c r="P93" s="11">
        <v>38.11</v>
      </c>
      <c r="Q93" s="11">
        <f>SUM(O93:P93)</f>
        <v>38.11</v>
      </c>
      <c r="R93" s="11">
        <v>69.297600000000003</v>
      </c>
      <c r="S93" s="11">
        <v>0</v>
      </c>
      <c r="T93" s="11">
        <f t="shared" si="83"/>
        <v>69.297600000000003</v>
      </c>
      <c r="U93" s="11">
        <v>0</v>
      </c>
      <c r="V93" s="11">
        <v>30.7318</v>
      </c>
      <c r="W93" s="11">
        <f t="shared" si="84"/>
        <v>30.7318</v>
      </c>
      <c r="X93" s="11">
        <v>33.99</v>
      </c>
      <c r="Y93" s="11">
        <v>0</v>
      </c>
      <c r="Z93" s="11">
        <f t="shared" si="85"/>
        <v>33.99</v>
      </c>
      <c r="AA93" s="11">
        <v>0</v>
      </c>
      <c r="AB93" s="11">
        <v>57.548000000000002</v>
      </c>
      <c r="AC93" s="11">
        <f t="shared" si="86"/>
        <v>57.548000000000002</v>
      </c>
      <c r="AD93" s="11">
        <v>0</v>
      </c>
      <c r="AE93" s="11">
        <v>33.99</v>
      </c>
      <c r="AF93" s="11">
        <f t="shared" si="87"/>
        <v>33.99</v>
      </c>
      <c r="AG93" s="11">
        <v>0</v>
      </c>
      <c r="AH93" s="11">
        <v>40.4</v>
      </c>
      <c r="AI93" s="11">
        <f t="shared" si="114"/>
        <v>40.4</v>
      </c>
    </row>
    <row r="94" spans="1:35" ht="15.75" customHeight="1" x14ac:dyDescent="0.25">
      <c r="A94" s="98" t="s">
        <v>55</v>
      </c>
      <c r="B94" s="94"/>
      <c r="C94" s="27">
        <f t="shared" ref="C94:K94" si="115">SUM(C90:C93)</f>
        <v>1866.4626000000001</v>
      </c>
      <c r="D94" s="27">
        <f t="shared" si="115"/>
        <v>113.65119999999999</v>
      </c>
      <c r="E94" s="27">
        <f t="shared" si="115"/>
        <v>1980.1138000000001</v>
      </c>
      <c r="F94" s="27">
        <f t="shared" si="115"/>
        <v>2283</v>
      </c>
      <c r="G94" s="27">
        <f t="shared" si="115"/>
        <v>123.76</v>
      </c>
      <c r="H94" s="27">
        <f t="shared" si="115"/>
        <v>2406.7599999999998</v>
      </c>
      <c r="I94" s="27">
        <f t="shared" si="115"/>
        <v>2368</v>
      </c>
      <c r="J94" s="27">
        <f t="shared" si="115"/>
        <v>140.22</v>
      </c>
      <c r="K94" s="27">
        <f t="shared" si="115"/>
        <v>2508.2200000000003</v>
      </c>
      <c r="L94" s="27">
        <f>SUM(L90:L93)</f>
        <v>2481.5754999999999</v>
      </c>
      <c r="M94" s="27">
        <f>SUM(M90:M93)</f>
        <v>0</v>
      </c>
      <c r="N94" s="27">
        <f t="shared" si="82"/>
        <v>2481.5754999999999</v>
      </c>
      <c r="O94" s="27">
        <f t="shared" ref="O94:Q94" si="116">SUM(O90:O93)</f>
        <v>2537</v>
      </c>
      <c r="P94" s="27">
        <f t="shared" si="116"/>
        <v>160.68</v>
      </c>
      <c r="Q94" s="27">
        <f t="shared" si="116"/>
        <v>2697.68</v>
      </c>
      <c r="R94" s="27">
        <f>SUM(R90:R93)</f>
        <v>2648.8563999999997</v>
      </c>
      <c r="S94" s="27">
        <f>SUM(S90:S93)</f>
        <v>0</v>
      </c>
      <c r="T94" s="27">
        <f t="shared" si="83"/>
        <v>2648.8563999999997</v>
      </c>
      <c r="U94" s="27">
        <f>SUM(U90:U93)</f>
        <v>2193.7683000000002</v>
      </c>
      <c r="V94" s="27">
        <f>SUM(V90:V93)</f>
        <v>131.80609999999999</v>
      </c>
      <c r="W94" s="27">
        <f t="shared" si="84"/>
        <v>2325.5744</v>
      </c>
      <c r="X94" s="27">
        <f>SUM(X90:X93)</f>
        <v>2567.4699999999998</v>
      </c>
      <c r="Y94" s="27">
        <f>SUM(Y90:Y93)</f>
        <v>0</v>
      </c>
      <c r="Z94" s="27">
        <f t="shared" si="85"/>
        <v>2567.4699999999998</v>
      </c>
      <c r="AA94" s="27">
        <f>SUM(AA90:AA93)</f>
        <v>2543</v>
      </c>
      <c r="AB94" s="27">
        <f>SUM(AB90:AB93)</f>
        <v>307.9665</v>
      </c>
      <c r="AC94" s="27">
        <f t="shared" si="86"/>
        <v>2850.9665</v>
      </c>
      <c r="AD94" s="27">
        <f>SUM(AD90:AD93)</f>
        <v>3450</v>
      </c>
      <c r="AE94" s="27">
        <f>SUM(AE90:AE93)</f>
        <v>153.47</v>
      </c>
      <c r="AF94" s="27">
        <f t="shared" si="87"/>
        <v>3603.47</v>
      </c>
      <c r="AG94" s="27">
        <f>SUM(AG90:AG93)</f>
        <v>3450</v>
      </c>
      <c r="AH94" s="27">
        <f>SUM(AH90:AH93)</f>
        <v>211.88000000000002</v>
      </c>
      <c r="AI94" s="27">
        <f t="shared" si="91"/>
        <v>3661.88</v>
      </c>
    </row>
    <row r="95" spans="1:35" ht="15.75" customHeight="1" x14ac:dyDescent="0.25">
      <c r="A95" s="95" t="s">
        <v>29</v>
      </c>
      <c r="B95" s="9" t="s">
        <v>150</v>
      </c>
      <c r="C95" s="11">
        <v>515.51840000000004</v>
      </c>
      <c r="D95" s="11">
        <v>0</v>
      </c>
      <c r="E95" s="11">
        <f t="shared" ref="E95:E98" si="117">SUM(C95:D95)</f>
        <v>515.51840000000004</v>
      </c>
      <c r="F95" s="11">
        <v>600</v>
      </c>
      <c r="G95" s="11">
        <v>0</v>
      </c>
      <c r="H95" s="11">
        <f t="shared" ref="H95:H98" si="118">SUM(F95:G95)</f>
        <v>600</v>
      </c>
      <c r="I95" s="11">
        <v>635</v>
      </c>
      <c r="J95" s="11">
        <v>0</v>
      </c>
      <c r="K95" s="11">
        <f t="shared" ref="K95:K98" si="119">SUM(I95:J95)</f>
        <v>635</v>
      </c>
      <c r="L95" s="11">
        <v>619.07899999999995</v>
      </c>
      <c r="M95" s="11">
        <v>0</v>
      </c>
      <c r="N95" s="11">
        <f t="shared" si="82"/>
        <v>619.07899999999995</v>
      </c>
      <c r="O95" s="11">
        <v>692</v>
      </c>
      <c r="P95" s="11">
        <v>0</v>
      </c>
      <c r="Q95" s="11">
        <f>SUM(O95:P95)</f>
        <v>692</v>
      </c>
      <c r="R95" s="11">
        <v>631.22029999999995</v>
      </c>
      <c r="S95" s="11">
        <v>0</v>
      </c>
      <c r="T95" s="11">
        <f t="shared" si="83"/>
        <v>631.22029999999995</v>
      </c>
      <c r="U95" s="11">
        <v>598.04390000000001</v>
      </c>
      <c r="V95" s="11">
        <v>0</v>
      </c>
      <c r="W95" s="11">
        <f t="shared" si="84"/>
        <v>598.04390000000001</v>
      </c>
      <c r="X95" s="11">
        <v>653</v>
      </c>
      <c r="Y95" s="11">
        <v>0</v>
      </c>
      <c r="Z95" s="11">
        <f t="shared" si="85"/>
        <v>653</v>
      </c>
      <c r="AA95" s="11">
        <v>720</v>
      </c>
      <c r="AB95" s="11">
        <v>0</v>
      </c>
      <c r="AC95" s="11">
        <f t="shared" si="86"/>
        <v>720</v>
      </c>
      <c r="AD95" s="11">
        <v>1019</v>
      </c>
      <c r="AE95" s="11">
        <v>0</v>
      </c>
      <c r="AF95" s="11">
        <f t="shared" si="87"/>
        <v>1019</v>
      </c>
      <c r="AG95" s="11">
        <v>1019</v>
      </c>
      <c r="AH95" s="11">
        <v>0</v>
      </c>
      <c r="AI95" s="11">
        <f>SUM(AG95:AH95)</f>
        <v>1019</v>
      </c>
    </row>
    <row r="96" spans="1:35" ht="15.75" customHeight="1" x14ac:dyDescent="0.25">
      <c r="A96" s="97"/>
      <c r="B96" s="9" t="s">
        <v>121</v>
      </c>
      <c r="C96" s="11">
        <v>0</v>
      </c>
      <c r="D96" s="11">
        <v>6.6932</v>
      </c>
      <c r="E96" s="11">
        <f t="shared" si="117"/>
        <v>6.6932</v>
      </c>
      <c r="F96" s="11">
        <v>0</v>
      </c>
      <c r="G96" s="11">
        <v>5.9942000000000002</v>
      </c>
      <c r="H96" s="11">
        <f t="shared" si="118"/>
        <v>5.9942000000000002</v>
      </c>
      <c r="I96" s="11">
        <v>0</v>
      </c>
      <c r="J96" s="11">
        <v>5.87</v>
      </c>
      <c r="K96" s="11">
        <f t="shared" si="119"/>
        <v>5.87</v>
      </c>
      <c r="L96" s="11">
        <v>0</v>
      </c>
      <c r="M96" s="11">
        <v>5.6222000000000003</v>
      </c>
      <c r="N96" s="11">
        <f t="shared" si="82"/>
        <v>5.6222000000000003</v>
      </c>
      <c r="O96" s="11">
        <v>0</v>
      </c>
      <c r="P96" s="11">
        <v>5.99</v>
      </c>
      <c r="Q96" s="11">
        <f>SUM(O96:P96)</f>
        <v>5.99</v>
      </c>
      <c r="R96" s="11">
        <v>0</v>
      </c>
      <c r="S96" s="11">
        <v>14.4209</v>
      </c>
      <c r="T96" s="11">
        <f t="shared" si="83"/>
        <v>14.4209</v>
      </c>
      <c r="U96" s="11">
        <v>0</v>
      </c>
      <c r="V96" s="11">
        <v>4.8954000000000004</v>
      </c>
      <c r="W96" s="11">
        <f t="shared" si="84"/>
        <v>4.8954000000000004</v>
      </c>
      <c r="X96" s="11">
        <v>0</v>
      </c>
      <c r="Y96" s="11">
        <v>5.25</v>
      </c>
      <c r="Z96" s="11">
        <f t="shared" si="85"/>
        <v>5.25</v>
      </c>
      <c r="AA96" s="11">
        <v>0</v>
      </c>
      <c r="AB96" s="11">
        <v>16.1448</v>
      </c>
      <c r="AC96" s="11">
        <f t="shared" si="86"/>
        <v>16.1448</v>
      </c>
      <c r="AD96" s="11">
        <v>0</v>
      </c>
      <c r="AE96" s="11">
        <v>5.25</v>
      </c>
      <c r="AF96" s="11">
        <f t="shared" si="87"/>
        <v>5.25</v>
      </c>
      <c r="AG96" s="11">
        <v>0</v>
      </c>
      <c r="AH96" s="11">
        <v>8.68</v>
      </c>
      <c r="AI96" s="11">
        <f t="shared" ref="AI96:AI98" si="120">SUM(AG96:AH96)</f>
        <v>8.68</v>
      </c>
    </row>
    <row r="97" spans="1:35" ht="15.75" customHeight="1" x14ac:dyDescent="0.25">
      <c r="A97" s="97"/>
      <c r="B97" s="9" t="s">
        <v>122</v>
      </c>
      <c r="C97" s="11">
        <v>0</v>
      </c>
      <c r="D97" s="11">
        <v>2.5861000000000001</v>
      </c>
      <c r="E97" s="11">
        <f t="shared" si="117"/>
        <v>2.5861000000000001</v>
      </c>
      <c r="F97" s="11">
        <v>0</v>
      </c>
      <c r="G97" s="11">
        <v>2.3277999999999999</v>
      </c>
      <c r="H97" s="11">
        <f t="shared" si="118"/>
        <v>2.3277999999999999</v>
      </c>
      <c r="I97" s="11">
        <v>0</v>
      </c>
      <c r="J97" s="11">
        <v>2.27</v>
      </c>
      <c r="K97" s="11">
        <f t="shared" si="119"/>
        <v>2.27</v>
      </c>
      <c r="L97" s="11">
        <v>0</v>
      </c>
      <c r="M97" s="11">
        <v>2.1625999999999999</v>
      </c>
      <c r="N97" s="11">
        <f t="shared" si="82"/>
        <v>2.1625999999999999</v>
      </c>
      <c r="O97" s="11">
        <v>0</v>
      </c>
      <c r="P97" s="11">
        <v>2.33</v>
      </c>
      <c r="Q97" s="11">
        <f>SUM(O97:P97)</f>
        <v>2.33</v>
      </c>
      <c r="R97" s="11">
        <v>4.3728999999999996</v>
      </c>
      <c r="S97" s="11">
        <v>0</v>
      </c>
      <c r="T97" s="11">
        <f t="shared" si="83"/>
        <v>4.3728999999999996</v>
      </c>
      <c r="U97" s="11">
        <v>0</v>
      </c>
      <c r="V97" s="11">
        <v>1.8993</v>
      </c>
      <c r="W97" s="11">
        <f t="shared" si="84"/>
        <v>1.8993</v>
      </c>
      <c r="X97" s="11">
        <v>0</v>
      </c>
      <c r="Y97" s="11">
        <v>1.96</v>
      </c>
      <c r="Z97" s="11">
        <f t="shared" si="85"/>
        <v>1.96</v>
      </c>
      <c r="AA97" s="11">
        <v>0</v>
      </c>
      <c r="AB97" s="11">
        <v>3.714</v>
      </c>
      <c r="AC97" s="11">
        <f t="shared" si="86"/>
        <v>3.714</v>
      </c>
      <c r="AD97" s="11">
        <v>0</v>
      </c>
      <c r="AE97" s="11">
        <v>1.96</v>
      </c>
      <c r="AF97" s="11">
        <f t="shared" si="87"/>
        <v>1.96</v>
      </c>
      <c r="AG97" s="11">
        <v>0</v>
      </c>
      <c r="AH97" s="11">
        <v>2.54</v>
      </c>
      <c r="AI97" s="11">
        <f t="shared" si="120"/>
        <v>2.54</v>
      </c>
    </row>
    <row r="98" spans="1:35" ht="15.75" customHeight="1" x14ac:dyDescent="0.25">
      <c r="A98" s="96"/>
      <c r="B98" s="9" t="s">
        <v>123</v>
      </c>
      <c r="C98" s="11">
        <v>0</v>
      </c>
      <c r="D98" s="11">
        <v>2.1015000000000001</v>
      </c>
      <c r="E98" s="11">
        <f t="shared" si="117"/>
        <v>2.1015000000000001</v>
      </c>
      <c r="F98" s="11">
        <v>0</v>
      </c>
      <c r="G98" s="11">
        <v>2.0808</v>
      </c>
      <c r="H98" s="11">
        <f t="shared" si="118"/>
        <v>2.0808</v>
      </c>
      <c r="I98" s="11">
        <v>0</v>
      </c>
      <c r="J98" s="11">
        <v>2.06</v>
      </c>
      <c r="K98" s="11">
        <f t="shared" si="119"/>
        <v>2.06</v>
      </c>
      <c r="L98" s="11">
        <v>0</v>
      </c>
      <c r="M98" s="11">
        <v>1.9753000000000001</v>
      </c>
      <c r="N98" s="11">
        <f t="shared" si="82"/>
        <v>1.9753000000000001</v>
      </c>
      <c r="O98" s="11">
        <v>0</v>
      </c>
      <c r="P98" s="11">
        <v>2.08</v>
      </c>
      <c r="Q98" s="11">
        <f>SUM(O98:P98)</f>
        <v>2.08</v>
      </c>
      <c r="R98" s="11">
        <v>0</v>
      </c>
      <c r="S98" s="11">
        <v>3.6833999999999998</v>
      </c>
      <c r="T98" s="11">
        <f t="shared" si="83"/>
        <v>3.6833999999999998</v>
      </c>
      <c r="U98" s="11">
        <v>0</v>
      </c>
      <c r="V98" s="11">
        <v>1.6509</v>
      </c>
      <c r="W98" s="11">
        <f t="shared" si="84"/>
        <v>1.6509</v>
      </c>
      <c r="X98" s="11">
        <v>0</v>
      </c>
      <c r="Y98" s="11">
        <v>1.75</v>
      </c>
      <c r="Z98" s="11">
        <f t="shared" si="85"/>
        <v>1.75</v>
      </c>
      <c r="AA98" s="11">
        <v>0</v>
      </c>
      <c r="AB98" s="11">
        <v>3.1471</v>
      </c>
      <c r="AC98" s="11">
        <f t="shared" si="86"/>
        <v>3.1471</v>
      </c>
      <c r="AD98" s="11">
        <v>0</v>
      </c>
      <c r="AE98" s="11">
        <v>1.75</v>
      </c>
      <c r="AF98" s="11">
        <f t="shared" si="87"/>
        <v>1.75</v>
      </c>
      <c r="AG98" s="11">
        <v>0</v>
      </c>
      <c r="AH98" s="11">
        <v>610.85</v>
      </c>
      <c r="AI98" s="11">
        <f t="shared" si="120"/>
        <v>610.85</v>
      </c>
    </row>
    <row r="99" spans="1:35" ht="15.75" customHeight="1" x14ac:dyDescent="0.25">
      <c r="A99" s="98" t="s">
        <v>55</v>
      </c>
      <c r="B99" s="94"/>
      <c r="C99" s="27">
        <f t="shared" ref="C99:K99" si="121">SUM(C95:C98)</f>
        <v>515.51840000000004</v>
      </c>
      <c r="D99" s="27">
        <f t="shared" si="121"/>
        <v>11.380799999999999</v>
      </c>
      <c r="E99" s="27">
        <f t="shared" si="121"/>
        <v>526.89920000000006</v>
      </c>
      <c r="F99" s="27">
        <f t="shared" si="121"/>
        <v>600</v>
      </c>
      <c r="G99" s="27">
        <f t="shared" si="121"/>
        <v>10.402799999999999</v>
      </c>
      <c r="H99" s="27">
        <f t="shared" si="121"/>
        <v>610.40279999999996</v>
      </c>
      <c r="I99" s="27">
        <f t="shared" si="121"/>
        <v>635</v>
      </c>
      <c r="J99" s="27">
        <f t="shared" si="121"/>
        <v>10.200000000000001</v>
      </c>
      <c r="K99" s="27">
        <f t="shared" si="121"/>
        <v>645.19999999999993</v>
      </c>
      <c r="L99" s="27">
        <f>SUM(L95:L98)</f>
        <v>619.07899999999995</v>
      </c>
      <c r="M99" s="27">
        <f>SUM(M95:M98)</f>
        <v>9.7601000000000013</v>
      </c>
      <c r="N99" s="27">
        <f t="shared" si="82"/>
        <v>628.83909999999992</v>
      </c>
      <c r="O99" s="27">
        <f t="shared" ref="O99:Q99" si="122">SUM(O95:O98)</f>
        <v>692</v>
      </c>
      <c r="P99" s="27">
        <f t="shared" si="122"/>
        <v>10.4</v>
      </c>
      <c r="Q99" s="27">
        <f t="shared" si="122"/>
        <v>702.40000000000009</v>
      </c>
      <c r="R99" s="27">
        <f>SUM(R95:R98)</f>
        <v>635.59319999999991</v>
      </c>
      <c r="S99" s="27">
        <f>SUM(S95:S98)</f>
        <v>18.104299999999999</v>
      </c>
      <c r="T99" s="27">
        <f t="shared" si="83"/>
        <v>653.69749999999988</v>
      </c>
      <c r="U99" s="27">
        <f>SUM(U95:U98)</f>
        <v>598.04390000000001</v>
      </c>
      <c r="V99" s="27">
        <f>SUM(V95:V98)</f>
        <v>8.4456000000000007</v>
      </c>
      <c r="W99" s="27">
        <f t="shared" si="84"/>
        <v>606.48950000000002</v>
      </c>
      <c r="X99" s="27">
        <f>SUM(X95:X98)</f>
        <v>653</v>
      </c>
      <c r="Y99" s="27">
        <f>SUM(Y95:Y98)</f>
        <v>8.9600000000000009</v>
      </c>
      <c r="Z99" s="27">
        <f t="shared" si="85"/>
        <v>661.96</v>
      </c>
      <c r="AA99" s="27">
        <f>SUM(AA95:AA98)</f>
        <v>720</v>
      </c>
      <c r="AB99" s="27">
        <f>SUM(AB95:AB98)</f>
        <v>23.005899999999997</v>
      </c>
      <c r="AC99" s="27">
        <f t="shared" si="86"/>
        <v>743.0059</v>
      </c>
      <c r="AD99" s="27">
        <f>SUM(AD95:AD98)</f>
        <v>1019</v>
      </c>
      <c r="AE99" s="27">
        <f>SUM(AE95:AE98)</f>
        <v>8.9600000000000009</v>
      </c>
      <c r="AF99" s="27">
        <f t="shared" si="87"/>
        <v>1027.96</v>
      </c>
      <c r="AG99" s="27">
        <f>SUM(AG95:AG98)</f>
        <v>1019</v>
      </c>
      <c r="AH99" s="27">
        <f>SUM(AH95:AH98)</f>
        <v>622.07000000000005</v>
      </c>
      <c r="AI99" s="27">
        <f t="shared" si="91"/>
        <v>1641.0700000000002</v>
      </c>
    </row>
    <row r="100" spans="1:35" ht="15.75" customHeight="1" x14ac:dyDescent="0.25">
      <c r="A100" s="34" t="s">
        <v>30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42"/>
      <c r="M100" s="42"/>
      <c r="N100" s="34"/>
      <c r="O100" s="34"/>
      <c r="P100" s="34"/>
      <c r="Q100" s="34"/>
      <c r="R100" s="42"/>
      <c r="S100" s="42"/>
      <c r="T100" s="34"/>
      <c r="U100" s="42"/>
      <c r="V100" s="42"/>
      <c r="W100" s="42"/>
      <c r="X100" s="42"/>
      <c r="Y100" s="42"/>
      <c r="Z100" s="34"/>
      <c r="AA100" s="42"/>
      <c r="AB100" s="42"/>
      <c r="AC100" s="42"/>
      <c r="AD100" s="42"/>
      <c r="AE100" s="42"/>
      <c r="AF100" s="42"/>
      <c r="AG100" s="42"/>
      <c r="AH100" s="42"/>
      <c r="AI100" s="42"/>
    </row>
    <row r="101" spans="1:35" ht="15.75" customHeight="1" x14ac:dyDescent="0.25">
      <c r="A101" s="9" t="s">
        <v>31</v>
      </c>
      <c r="B101" s="26" t="s">
        <v>124</v>
      </c>
      <c r="C101" s="11">
        <v>19.989999999999998</v>
      </c>
      <c r="D101" s="11">
        <v>40.090000000000003</v>
      </c>
      <c r="E101" s="11">
        <f>SUM(C101:D101)</f>
        <v>60.08</v>
      </c>
      <c r="F101" s="11">
        <v>24.3</v>
      </c>
      <c r="G101" s="11">
        <v>42</v>
      </c>
      <c r="H101" s="11">
        <f>SUM(F101:G101)</f>
        <v>66.3</v>
      </c>
      <c r="I101" s="11">
        <v>18.32</v>
      </c>
      <c r="J101" s="11">
        <v>32.46</v>
      </c>
      <c r="K101" s="11">
        <f>SUM(I101:J101)</f>
        <v>50.78</v>
      </c>
      <c r="L101" s="11">
        <v>18.231999999999999</v>
      </c>
      <c r="M101" s="11">
        <v>31.5</v>
      </c>
      <c r="N101" s="11">
        <f>SUM(L101:M101)</f>
        <v>49.731999999999999</v>
      </c>
      <c r="O101" s="11">
        <v>28.4</v>
      </c>
      <c r="P101" s="11">
        <v>42.8</v>
      </c>
      <c r="Q101" s="11">
        <f>SUM(O101:P101)</f>
        <v>71.199999999999989</v>
      </c>
      <c r="R101" s="11">
        <v>29.2</v>
      </c>
      <c r="S101" s="11">
        <v>43.8</v>
      </c>
      <c r="T101" s="11">
        <f>SUM(R101:S101)</f>
        <v>73</v>
      </c>
      <c r="U101" s="11">
        <v>28.8</v>
      </c>
      <c r="V101" s="11">
        <v>36.200000000000003</v>
      </c>
      <c r="W101" s="11">
        <f>SUM(U101:V101)</f>
        <v>65</v>
      </c>
      <c r="X101" s="11">
        <v>30</v>
      </c>
      <c r="Y101" s="11">
        <v>45</v>
      </c>
      <c r="Z101" s="11">
        <f>SUM(X101:Y101)</f>
        <v>75</v>
      </c>
      <c r="AA101" s="11">
        <v>36.4</v>
      </c>
      <c r="AB101" s="11">
        <v>54.6</v>
      </c>
      <c r="AC101" s="11">
        <f>SUM(AA101:AB101)</f>
        <v>91</v>
      </c>
      <c r="AD101" s="11">
        <v>30.4</v>
      </c>
      <c r="AE101" s="11">
        <v>45.6</v>
      </c>
      <c r="AF101" s="11">
        <f>SUM(AD101:AE101)</f>
        <v>76</v>
      </c>
      <c r="AG101" s="11">
        <v>30</v>
      </c>
      <c r="AH101" s="11">
        <v>45</v>
      </c>
      <c r="AI101" s="11">
        <f>SUM(AG101:AH101)</f>
        <v>75</v>
      </c>
    </row>
    <row r="102" spans="1:35" ht="15.75" customHeight="1" x14ac:dyDescent="0.25">
      <c r="A102" s="98" t="s">
        <v>55</v>
      </c>
      <c r="B102" s="94"/>
      <c r="C102" s="27">
        <f t="shared" ref="C102:K102" si="123">SUM(C101)</f>
        <v>19.989999999999998</v>
      </c>
      <c r="D102" s="27">
        <f t="shared" si="123"/>
        <v>40.090000000000003</v>
      </c>
      <c r="E102" s="27">
        <f t="shared" si="123"/>
        <v>60.08</v>
      </c>
      <c r="F102" s="27">
        <f t="shared" si="123"/>
        <v>24.3</v>
      </c>
      <c r="G102" s="27">
        <f t="shared" si="123"/>
        <v>42</v>
      </c>
      <c r="H102" s="27">
        <f t="shared" si="123"/>
        <v>66.3</v>
      </c>
      <c r="I102" s="27">
        <f t="shared" si="123"/>
        <v>18.32</v>
      </c>
      <c r="J102" s="27">
        <f t="shared" si="123"/>
        <v>32.46</v>
      </c>
      <c r="K102" s="27">
        <f t="shared" si="123"/>
        <v>50.78</v>
      </c>
      <c r="L102" s="27">
        <f>SUM(L101)</f>
        <v>18.231999999999999</v>
      </c>
      <c r="M102" s="27">
        <f>SUM(M101)</f>
        <v>31.5</v>
      </c>
      <c r="N102" s="27">
        <f>SUM(L102:M102)</f>
        <v>49.731999999999999</v>
      </c>
      <c r="O102" s="27">
        <f t="shared" ref="O102:Q102" si="124">SUM(O101)</f>
        <v>28.4</v>
      </c>
      <c r="P102" s="27">
        <f t="shared" si="124"/>
        <v>42.8</v>
      </c>
      <c r="Q102" s="27">
        <f t="shared" si="124"/>
        <v>71.199999999999989</v>
      </c>
      <c r="R102" s="27">
        <f>SUM(R101)</f>
        <v>29.2</v>
      </c>
      <c r="S102" s="27">
        <f>SUM(S101)</f>
        <v>43.8</v>
      </c>
      <c r="T102" s="27">
        <f>SUM(R102:S102)</f>
        <v>73</v>
      </c>
      <c r="U102" s="27">
        <f>SUM(U101)</f>
        <v>28.8</v>
      </c>
      <c r="V102" s="27">
        <f>SUM(V101)</f>
        <v>36.200000000000003</v>
      </c>
      <c r="W102" s="27">
        <f>SUM(U102:V102)</f>
        <v>65</v>
      </c>
      <c r="X102" s="27">
        <f>SUM(X101)</f>
        <v>30</v>
      </c>
      <c r="Y102" s="27">
        <f>SUM(Y101)</f>
        <v>45</v>
      </c>
      <c r="Z102" s="27">
        <f>SUM(X102:Y102)</f>
        <v>75</v>
      </c>
      <c r="AA102" s="27">
        <f>SUM(AA101)</f>
        <v>36.4</v>
      </c>
      <c r="AB102" s="27">
        <f>SUM(AB101)</f>
        <v>54.6</v>
      </c>
      <c r="AC102" s="27">
        <f>SUM(AA102:AB102)</f>
        <v>91</v>
      </c>
      <c r="AD102" s="27">
        <f>SUM(AD101)</f>
        <v>30.4</v>
      </c>
      <c r="AE102" s="27">
        <f>SUM(AE101)</f>
        <v>45.6</v>
      </c>
      <c r="AF102" s="27">
        <f>SUM(AD102:AE102)</f>
        <v>76</v>
      </c>
      <c r="AG102" s="27">
        <f>SUM(AG101)</f>
        <v>30</v>
      </c>
      <c r="AH102" s="27">
        <f>SUM(AH101)</f>
        <v>45</v>
      </c>
      <c r="AI102" s="27">
        <f>SUM(AG102:AH102)</f>
        <v>75</v>
      </c>
    </row>
    <row r="103" spans="1:35" ht="15.75" customHeight="1" x14ac:dyDescent="0.25">
      <c r="A103" s="34" t="s">
        <v>32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42"/>
      <c r="M103" s="42"/>
      <c r="N103" s="34"/>
      <c r="O103" s="34"/>
      <c r="P103" s="34"/>
      <c r="Q103" s="34"/>
      <c r="R103" s="42"/>
      <c r="S103" s="42"/>
      <c r="T103" s="34"/>
      <c r="U103" s="42"/>
      <c r="V103" s="42"/>
      <c r="W103" s="42"/>
      <c r="X103" s="42"/>
      <c r="Y103" s="42"/>
      <c r="Z103" s="34"/>
      <c r="AA103" s="42"/>
      <c r="AB103" s="42"/>
      <c r="AC103" s="42"/>
      <c r="AD103" s="42"/>
      <c r="AE103" s="42"/>
      <c r="AF103" s="42"/>
      <c r="AG103" s="42"/>
      <c r="AH103" s="42"/>
      <c r="AI103" s="42"/>
    </row>
    <row r="104" spans="1:35" ht="15.75" customHeight="1" x14ac:dyDescent="0.25">
      <c r="A104" s="95" t="s">
        <v>33</v>
      </c>
      <c r="B104" s="26" t="s">
        <v>125</v>
      </c>
      <c r="C104" s="11">
        <v>0</v>
      </c>
      <c r="D104" s="11">
        <v>6.7000000000000004E-2</v>
      </c>
      <c r="E104" s="11">
        <f t="shared" ref="E104:E105" si="125">SUM(C104:D104)</f>
        <v>6.7000000000000004E-2</v>
      </c>
      <c r="F104" s="11">
        <v>9.2700000000000005E-2</v>
      </c>
      <c r="G104" s="11">
        <v>0.66959999999999997</v>
      </c>
      <c r="H104" s="11">
        <f t="shared" ref="H104:H105" si="126">SUM(F104:G104)</f>
        <v>0.76229999999999998</v>
      </c>
      <c r="I104" s="11">
        <v>0</v>
      </c>
      <c r="J104" s="11">
        <v>0.4</v>
      </c>
      <c r="K104" s="11">
        <f t="shared" ref="K104:K105" si="127">SUM(I104:J104)</f>
        <v>0.4</v>
      </c>
      <c r="L104" s="11">
        <v>0</v>
      </c>
      <c r="M104" s="11">
        <v>5.5899999999999998E-2</v>
      </c>
      <c r="N104" s="11">
        <f t="shared" ref="N104:N116" si="128">SUM(L104:M104)</f>
        <v>5.5899999999999998E-2</v>
      </c>
      <c r="O104" s="11">
        <v>0.1047</v>
      </c>
      <c r="P104" s="11">
        <v>0.66959999999999997</v>
      </c>
      <c r="Q104" s="11">
        <f>SUM(O104:P104)</f>
        <v>0.77429999999999999</v>
      </c>
      <c r="R104" s="11">
        <v>0.1336</v>
      </c>
      <c r="S104" s="11">
        <v>0.3453</v>
      </c>
      <c r="T104" s="11">
        <f t="shared" ref="T104:T116" si="129">SUM(R104:S104)</f>
        <v>0.47889999999999999</v>
      </c>
      <c r="U104" s="11">
        <v>0</v>
      </c>
      <c r="V104" s="11">
        <v>0.32529999999999998</v>
      </c>
      <c r="W104" s="11">
        <f t="shared" ref="W104:W116" si="130">SUM(U104:V104)</f>
        <v>0.32529999999999998</v>
      </c>
      <c r="X104" s="11">
        <v>1.9699999999999999E-2</v>
      </c>
      <c r="Y104" s="11">
        <v>5.2400000000000002E-2</v>
      </c>
      <c r="Z104" s="11">
        <f t="shared" ref="Z104:Z116" si="131">SUM(X104:Y104)</f>
        <v>7.2099999999999997E-2</v>
      </c>
      <c r="AA104" s="11">
        <v>3.0499999999999999E-2</v>
      </c>
      <c r="AB104" s="11">
        <v>5.1999999999999998E-2</v>
      </c>
      <c r="AC104" s="11">
        <f t="shared" ref="AC104:AC116" si="132">SUM(AA104:AB104)</f>
        <v>8.249999999999999E-2</v>
      </c>
      <c r="AD104" s="11">
        <v>1.9699999999999999E-2</v>
      </c>
      <c r="AE104" s="11">
        <v>9.2399999999999996E-2</v>
      </c>
      <c r="AF104" s="11">
        <f t="shared" ref="AF104:AF116" si="133">SUM(AD104:AE104)</f>
        <v>0.11209999999999999</v>
      </c>
      <c r="AG104" s="11">
        <v>1.9699999999999999E-2</v>
      </c>
      <c r="AH104" s="11">
        <v>9.2399999999999996E-2</v>
      </c>
      <c r="AI104" s="11">
        <f>SUM(AG104:AH104)</f>
        <v>0.11209999999999999</v>
      </c>
    </row>
    <row r="105" spans="1:35" ht="15.75" customHeight="1" x14ac:dyDescent="0.25">
      <c r="A105" s="96"/>
      <c r="B105" s="26" t="s">
        <v>126</v>
      </c>
      <c r="C105" s="11">
        <v>22.756799999999998</v>
      </c>
      <c r="D105" s="11">
        <v>31.334800000000001</v>
      </c>
      <c r="E105" s="11">
        <f t="shared" si="125"/>
        <v>54.0916</v>
      </c>
      <c r="F105" s="11">
        <v>25.6831</v>
      </c>
      <c r="G105" s="11">
        <v>32.260399999999997</v>
      </c>
      <c r="H105" s="11">
        <f t="shared" si="126"/>
        <v>57.9435</v>
      </c>
      <c r="I105" s="11">
        <v>17.2</v>
      </c>
      <c r="J105" s="11">
        <v>25</v>
      </c>
      <c r="K105" s="11">
        <f t="shared" si="127"/>
        <v>42.2</v>
      </c>
      <c r="L105" s="11">
        <v>16.314599999999999</v>
      </c>
      <c r="M105" s="11">
        <v>20.137599999999999</v>
      </c>
      <c r="N105" s="11">
        <f t="shared" si="128"/>
        <v>36.452199999999998</v>
      </c>
      <c r="O105" s="11">
        <v>23</v>
      </c>
      <c r="P105" s="11">
        <v>34</v>
      </c>
      <c r="Q105" s="11">
        <f>SUM(O105:P105)</f>
        <v>57</v>
      </c>
      <c r="R105" s="11">
        <v>67.061800000000005</v>
      </c>
      <c r="S105" s="11">
        <v>78.265799999999999</v>
      </c>
      <c r="T105" s="11">
        <f t="shared" si="129"/>
        <v>145.32760000000002</v>
      </c>
      <c r="U105" s="11">
        <v>21.54</v>
      </c>
      <c r="V105" s="11">
        <v>78.265799999999999</v>
      </c>
      <c r="W105" s="11">
        <f t="shared" si="130"/>
        <v>99.805800000000005</v>
      </c>
      <c r="X105" s="11">
        <v>33.591700000000003</v>
      </c>
      <c r="Y105" s="11">
        <v>50.387500000000003</v>
      </c>
      <c r="Z105" s="11">
        <f t="shared" si="131"/>
        <v>83.979200000000006</v>
      </c>
      <c r="AA105" s="11">
        <v>52.462699999999998</v>
      </c>
      <c r="AB105" s="11">
        <v>44.265900000000002</v>
      </c>
      <c r="AC105" s="11">
        <f t="shared" si="132"/>
        <v>96.7286</v>
      </c>
      <c r="AD105" s="11">
        <v>35</v>
      </c>
      <c r="AE105" s="11">
        <v>50</v>
      </c>
      <c r="AF105" s="11">
        <f t="shared" si="133"/>
        <v>85</v>
      </c>
      <c r="AG105" s="11">
        <v>35</v>
      </c>
      <c r="AH105" s="11">
        <v>50</v>
      </c>
      <c r="AI105" s="11">
        <f>SUM(AG105:AH105)</f>
        <v>85</v>
      </c>
    </row>
    <row r="106" spans="1:35" ht="15.75" customHeight="1" x14ac:dyDescent="0.25">
      <c r="A106" s="98" t="s">
        <v>55</v>
      </c>
      <c r="B106" s="94"/>
      <c r="C106" s="35">
        <f t="shared" ref="C106:K106" si="134">SUM(C104:C105)</f>
        <v>22.756799999999998</v>
      </c>
      <c r="D106" s="27">
        <f t="shared" si="134"/>
        <v>31.401800000000001</v>
      </c>
      <c r="E106" s="27">
        <f t="shared" si="134"/>
        <v>54.1586</v>
      </c>
      <c r="F106" s="27">
        <f t="shared" si="134"/>
        <v>25.7758</v>
      </c>
      <c r="G106" s="27">
        <f t="shared" si="134"/>
        <v>32.93</v>
      </c>
      <c r="H106" s="27">
        <f t="shared" si="134"/>
        <v>58.705800000000004</v>
      </c>
      <c r="I106" s="27">
        <f t="shared" si="134"/>
        <v>17.2</v>
      </c>
      <c r="J106" s="27">
        <f t="shared" si="134"/>
        <v>25.4</v>
      </c>
      <c r="K106" s="27">
        <f t="shared" si="134"/>
        <v>42.6</v>
      </c>
      <c r="L106" s="27">
        <f>SUM(L104:L105)</f>
        <v>16.314599999999999</v>
      </c>
      <c r="M106" s="27">
        <f>SUM(M104:M105)</f>
        <v>20.1935</v>
      </c>
      <c r="N106" s="27">
        <f t="shared" si="128"/>
        <v>36.508099999999999</v>
      </c>
      <c r="O106" s="27">
        <f t="shared" ref="O106:Q106" si="135">SUM(O104:O105)</f>
        <v>23.104700000000001</v>
      </c>
      <c r="P106" s="27">
        <f t="shared" si="135"/>
        <v>34.669600000000003</v>
      </c>
      <c r="Q106" s="27">
        <f t="shared" si="135"/>
        <v>57.774299999999997</v>
      </c>
      <c r="R106" s="27">
        <f>SUM(R104:R105)</f>
        <v>67.195400000000006</v>
      </c>
      <c r="S106" s="27">
        <f>SUM(S104:S105)</f>
        <v>78.611099999999993</v>
      </c>
      <c r="T106" s="27">
        <f t="shared" si="129"/>
        <v>145.8065</v>
      </c>
      <c r="U106" s="27">
        <f>SUM(U104:U105)</f>
        <v>21.54</v>
      </c>
      <c r="V106" s="27">
        <f>SUM(V104:V105)</f>
        <v>78.591099999999997</v>
      </c>
      <c r="W106" s="27">
        <f t="shared" si="130"/>
        <v>100.1311</v>
      </c>
      <c r="X106" s="27">
        <f>SUM(X104:X105)</f>
        <v>33.611400000000003</v>
      </c>
      <c r="Y106" s="27">
        <f>SUM(Y104:Y105)</f>
        <v>50.439900000000002</v>
      </c>
      <c r="Z106" s="27">
        <f>SUM(X106:Y106)</f>
        <v>84.051299999999998</v>
      </c>
      <c r="AA106" s="27">
        <f>SUM(AA104:AA105)</f>
        <v>52.493200000000002</v>
      </c>
      <c r="AB106" s="27">
        <f>SUM(AB104:AB105)</f>
        <v>44.317900000000002</v>
      </c>
      <c r="AC106" s="27">
        <f t="shared" si="132"/>
        <v>96.81110000000001</v>
      </c>
      <c r="AD106" s="27">
        <f>SUM(AD104:AD105)</f>
        <v>35.0197</v>
      </c>
      <c r="AE106" s="27">
        <f>SUM(AE104:AE105)</f>
        <v>50.092399999999998</v>
      </c>
      <c r="AF106" s="27">
        <f t="shared" si="133"/>
        <v>85.112099999999998</v>
      </c>
      <c r="AG106" s="27">
        <f>SUM(AG104:AG105)</f>
        <v>35.0197</v>
      </c>
      <c r="AH106" s="27">
        <f>SUM(AH104:AH105)</f>
        <v>50.092399999999998</v>
      </c>
      <c r="AI106" s="27">
        <f t="shared" ref="AI106:AI116" si="136">SUM(AG106:AH106)</f>
        <v>85.112099999999998</v>
      </c>
    </row>
    <row r="107" spans="1:35" ht="15.75" customHeight="1" x14ac:dyDescent="0.25">
      <c r="A107" s="9" t="s">
        <v>34</v>
      </c>
      <c r="B107" s="26" t="s">
        <v>127</v>
      </c>
      <c r="C107" s="11">
        <v>2.4E-2</v>
      </c>
      <c r="D107" s="11">
        <v>0</v>
      </c>
      <c r="E107" s="11">
        <f>SUM(C107:D107)</f>
        <v>2.4E-2</v>
      </c>
      <c r="F107" s="11">
        <v>0.25</v>
      </c>
      <c r="G107" s="11">
        <v>0</v>
      </c>
      <c r="H107" s="11">
        <f>SUM(F107:G107)</f>
        <v>0.25</v>
      </c>
      <c r="I107" s="11">
        <v>0.5</v>
      </c>
      <c r="J107" s="11">
        <v>0</v>
      </c>
      <c r="K107" s="11">
        <f>SUM(I107:J107)</f>
        <v>0.5</v>
      </c>
      <c r="L107" s="11">
        <v>1.8499999999999999E-2</v>
      </c>
      <c r="M107" s="11">
        <v>0</v>
      </c>
      <c r="N107" s="11">
        <f t="shared" si="128"/>
        <v>1.8499999999999999E-2</v>
      </c>
      <c r="O107" s="11">
        <v>16.5</v>
      </c>
      <c r="P107" s="11">
        <v>0</v>
      </c>
      <c r="Q107" s="11">
        <f>SUM(O107:P107)</f>
        <v>16.5</v>
      </c>
      <c r="R107" s="11">
        <v>10</v>
      </c>
      <c r="S107" s="11">
        <v>0</v>
      </c>
      <c r="T107" s="11">
        <f t="shared" si="129"/>
        <v>10</v>
      </c>
      <c r="U107" s="11">
        <v>0</v>
      </c>
      <c r="V107" s="11">
        <v>2.0956000000000001</v>
      </c>
      <c r="W107" s="11">
        <f t="shared" si="130"/>
        <v>2.0956000000000001</v>
      </c>
      <c r="X107" s="11">
        <v>10</v>
      </c>
      <c r="Y107" s="11">
        <v>0</v>
      </c>
      <c r="Z107" s="11">
        <f t="shared" si="131"/>
        <v>10</v>
      </c>
      <c r="AA107" s="11">
        <v>10</v>
      </c>
      <c r="AB107" s="11">
        <v>0</v>
      </c>
      <c r="AC107" s="11">
        <f t="shared" si="132"/>
        <v>10</v>
      </c>
      <c r="AD107" s="11">
        <v>10</v>
      </c>
      <c r="AE107" s="11">
        <v>0</v>
      </c>
      <c r="AF107" s="11">
        <f t="shared" si="133"/>
        <v>10</v>
      </c>
      <c r="AG107" s="11">
        <v>10</v>
      </c>
      <c r="AH107" s="11">
        <v>0</v>
      </c>
      <c r="AI107" s="11">
        <f>SUM(AG107:AH107)</f>
        <v>10</v>
      </c>
    </row>
    <row r="108" spans="1:35" ht="15.75" customHeight="1" x14ac:dyDescent="0.25">
      <c r="A108" s="98" t="s">
        <v>55</v>
      </c>
      <c r="B108" s="94"/>
      <c r="C108" s="27">
        <f t="shared" ref="C108:K108" si="137">SUM(C107)</f>
        <v>2.4E-2</v>
      </c>
      <c r="D108" s="27">
        <f t="shared" si="137"/>
        <v>0</v>
      </c>
      <c r="E108" s="27">
        <f t="shared" si="137"/>
        <v>2.4E-2</v>
      </c>
      <c r="F108" s="27">
        <f t="shared" si="137"/>
        <v>0.25</v>
      </c>
      <c r="G108" s="27">
        <f t="shared" si="137"/>
        <v>0</v>
      </c>
      <c r="H108" s="27">
        <f t="shared" si="137"/>
        <v>0.25</v>
      </c>
      <c r="I108" s="27">
        <f t="shared" si="137"/>
        <v>0.5</v>
      </c>
      <c r="J108" s="27">
        <f t="shared" si="137"/>
        <v>0</v>
      </c>
      <c r="K108" s="27">
        <f t="shared" si="137"/>
        <v>0.5</v>
      </c>
      <c r="L108" s="27">
        <f>SUM(L107)</f>
        <v>1.8499999999999999E-2</v>
      </c>
      <c r="M108" s="27">
        <f>SUM(M107)</f>
        <v>0</v>
      </c>
      <c r="N108" s="27">
        <f t="shared" si="128"/>
        <v>1.8499999999999999E-2</v>
      </c>
      <c r="O108" s="27">
        <f t="shared" ref="O108:Q108" si="138">SUM(O107)</f>
        <v>16.5</v>
      </c>
      <c r="P108" s="27">
        <f t="shared" si="138"/>
        <v>0</v>
      </c>
      <c r="Q108" s="27">
        <f t="shared" si="138"/>
        <v>16.5</v>
      </c>
      <c r="R108" s="27">
        <f>SUM(R107)</f>
        <v>10</v>
      </c>
      <c r="S108" s="27">
        <f>SUM(S107)</f>
        <v>0</v>
      </c>
      <c r="T108" s="27">
        <f t="shared" si="129"/>
        <v>10</v>
      </c>
      <c r="U108" s="27">
        <f>SUM(U107)</f>
        <v>0</v>
      </c>
      <c r="V108" s="27">
        <f>SUM(V107)</f>
        <v>2.0956000000000001</v>
      </c>
      <c r="W108" s="27">
        <f t="shared" si="130"/>
        <v>2.0956000000000001</v>
      </c>
      <c r="X108" s="27">
        <f>SUM(X107)</f>
        <v>10</v>
      </c>
      <c r="Y108" s="27">
        <f>SUM(Y107)</f>
        <v>0</v>
      </c>
      <c r="Z108" s="27">
        <f t="shared" si="131"/>
        <v>10</v>
      </c>
      <c r="AA108" s="27">
        <f>SUM(AA107)</f>
        <v>10</v>
      </c>
      <c r="AB108" s="27">
        <f>SUM(AB107)</f>
        <v>0</v>
      </c>
      <c r="AC108" s="27">
        <f t="shared" si="132"/>
        <v>10</v>
      </c>
      <c r="AD108" s="27">
        <f>SUM(AD107)</f>
        <v>10</v>
      </c>
      <c r="AE108" s="27">
        <f>SUM(AE107)</f>
        <v>0</v>
      </c>
      <c r="AF108" s="27">
        <f t="shared" si="133"/>
        <v>10</v>
      </c>
      <c r="AG108" s="27">
        <f>SUM(AG107)</f>
        <v>10</v>
      </c>
      <c r="AH108" s="27">
        <f>SUM(AH107)</f>
        <v>0</v>
      </c>
      <c r="AI108" s="27">
        <f t="shared" si="136"/>
        <v>10</v>
      </c>
    </row>
    <row r="109" spans="1:35" ht="15.75" customHeight="1" x14ac:dyDescent="0.25">
      <c r="A109" s="9" t="s">
        <v>35</v>
      </c>
      <c r="B109" s="26" t="s">
        <v>128</v>
      </c>
      <c r="C109" s="11">
        <v>0.84240000000000004</v>
      </c>
      <c r="D109" s="11">
        <v>0</v>
      </c>
      <c r="E109" s="11">
        <f>SUM(C109:D109)</f>
        <v>0.84240000000000004</v>
      </c>
      <c r="F109" s="11">
        <v>3.0116999999999998</v>
      </c>
      <c r="G109" s="11">
        <v>0</v>
      </c>
      <c r="H109" s="11">
        <f>SUM(F109:G109)</f>
        <v>3.0116999999999998</v>
      </c>
      <c r="I109" s="11">
        <v>1.9355</v>
      </c>
      <c r="J109" s="11">
        <v>0</v>
      </c>
      <c r="K109" s="11">
        <f>SUM(I109:J109)</f>
        <v>1.9355</v>
      </c>
      <c r="L109" s="11">
        <v>1.4219999999999999</v>
      </c>
      <c r="M109" s="11">
        <v>0</v>
      </c>
      <c r="N109" s="11">
        <f t="shared" si="128"/>
        <v>1.4219999999999999</v>
      </c>
      <c r="O109" s="11">
        <v>7.6711</v>
      </c>
      <c r="P109" s="11">
        <v>0</v>
      </c>
      <c r="Q109" s="11">
        <f>SUM(O109:P109)</f>
        <v>7.6711</v>
      </c>
      <c r="R109" s="11">
        <v>6.82</v>
      </c>
      <c r="S109" s="11">
        <v>0</v>
      </c>
      <c r="T109" s="11">
        <f t="shared" si="129"/>
        <v>6.82</v>
      </c>
      <c r="U109" s="11">
        <v>4.7800000000000002E-2</v>
      </c>
      <c r="V109" s="11">
        <v>0</v>
      </c>
      <c r="W109" s="11">
        <f t="shared" si="130"/>
        <v>4.7800000000000002E-2</v>
      </c>
      <c r="X109" s="11">
        <v>10</v>
      </c>
      <c r="Y109" s="11">
        <v>0</v>
      </c>
      <c r="Z109" s="11">
        <f t="shared" si="131"/>
        <v>10</v>
      </c>
      <c r="AA109" s="11">
        <v>6.4450000000000003</v>
      </c>
      <c r="AB109" s="11">
        <v>0</v>
      </c>
      <c r="AC109" s="11">
        <f t="shared" si="132"/>
        <v>6.4450000000000003</v>
      </c>
      <c r="AD109" s="11">
        <v>1</v>
      </c>
      <c r="AE109" s="11">
        <v>0</v>
      </c>
      <c r="AF109" s="11">
        <f t="shared" si="133"/>
        <v>1</v>
      </c>
      <c r="AG109" s="11">
        <v>9.3171999999999997</v>
      </c>
      <c r="AH109" s="11">
        <v>0</v>
      </c>
      <c r="AI109" s="11">
        <f>SUM(AG109:AH109)</f>
        <v>9.3171999999999997</v>
      </c>
    </row>
    <row r="110" spans="1:35" ht="15.75" customHeight="1" x14ac:dyDescent="0.25">
      <c r="A110" s="98" t="s">
        <v>55</v>
      </c>
      <c r="B110" s="94"/>
      <c r="C110" s="27">
        <f t="shared" ref="C110:K110" si="139">SUM(C109)</f>
        <v>0.84240000000000004</v>
      </c>
      <c r="D110" s="27">
        <f t="shared" si="139"/>
        <v>0</v>
      </c>
      <c r="E110" s="27">
        <f t="shared" si="139"/>
        <v>0.84240000000000004</v>
      </c>
      <c r="F110" s="27">
        <f t="shared" si="139"/>
        <v>3.0116999999999998</v>
      </c>
      <c r="G110" s="27">
        <f t="shared" si="139"/>
        <v>0</v>
      </c>
      <c r="H110" s="27">
        <f t="shared" si="139"/>
        <v>3.0116999999999998</v>
      </c>
      <c r="I110" s="27">
        <f t="shared" si="139"/>
        <v>1.9355</v>
      </c>
      <c r="J110" s="27">
        <f t="shared" si="139"/>
        <v>0</v>
      </c>
      <c r="K110" s="27">
        <f t="shared" si="139"/>
        <v>1.9355</v>
      </c>
      <c r="L110" s="27">
        <f>SUM(L109)</f>
        <v>1.4219999999999999</v>
      </c>
      <c r="M110" s="27">
        <f>SUM(M109)</f>
        <v>0</v>
      </c>
      <c r="N110" s="27">
        <f t="shared" si="128"/>
        <v>1.4219999999999999</v>
      </c>
      <c r="O110" s="27">
        <f t="shared" ref="O110:Q110" si="140">SUM(O109)</f>
        <v>7.6711</v>
      </c>
      <c r="P110" s="27">
        <f t="shared" si="140"/>
        <v>0</v>
      </c>
      <c r="Q110" s="27">
        <f t="shared" si="140"/>
        <v>7.6711</v>
      </c>
      <c r="R110" s="27">
        <f>SUM(R109)</f>
        <v>6.82</v>
      </c>
      <c r="S110" s="27">
        <f>SUM(S109)</f>
        <v>0</v>
      </c>
      <c r="T110" s="27">
        <f t="shared" si="129"/>
        <v>6.82</v>
      </c>
      <c r="U110" s="27">
        <f>SUM(U109)</f>
        <v>4.7800000000000002E-2</v>
      </c>
      <c r="V110" s="27">
        <f>SUM(V109)</f>
        <v>0</v>
      </c>
      <c r="W110" s="27">
        <f t="shared" si="130"/>
        <v>4.7800000000000002E-2</v>
      </c>
      <c r="X110" s="27">
        <f>SUM(X109)</f>
        <v>10</v>
      </c>
      <c r="Y110" s="27">
        <v>0</v>
      </c>
      <c r="Z110" s="27">
        <f t="shared" si="131"/>
        <v>10</v>
      </c>
      <c r="AA110" s="27">
        <f>SUM(AA109)</f>
        <v>6.4450000000000003</v>
      </c>
      <c r="AB110" s="27">
        <f>SUM(AB109)</f>
        <v>0</v>
      </c>
      <c r="AC110" s="27">
        <f t="shared" si="132"/>
        <v>6.4450000000000003</v>
      </c>
      <c r="AD110" s="27">
        <f>SUM(AD109)</f>
        <v>1</v>
      </c>
      <c r="AE110" s="27">
        <f>SUM(AE109)</f>
        <v>0</v>
      </c>
      <c r="AF110" s="27">
        <f t="shared" si="133"/>
        <v>1</v>
      </c>
      <c r="AG110" s="27">
        <f>SUM(AG109)</f>
        <v>9.3171999999999997</v>
      </c>
      <c r="AH110" s="27">
        <f>SUM(AH109)</f>
        <v>0</v>
      </c>
      <c r="AI110" s="27">
        <f t="shared" ref="AI110" si="141">SUM(AG110:AH110)</f>
        <v>9.3171999999999997</v>
      </c>
    </row>
    <row r="111" spans="1:35" ht="15.75" customHeight="1" x14ac:dyDescent="0.25">
      <c r="A111" s="9" t="s">
        <v>36</v>
      </c>
      <c r="B111" s="26" t="s">
        <v>129</v>
      </c>
      <c r="C111" s="11">
        <v>1.0716000000000001</v>
      </c>
      <c r="D111" s="11">
        <v>0</v>
      </c>
      <c r="E111" s="11">
        <f>SUM(C111:D111)</f>
        <v>1.0716000000000001</v>
      </c>
      <c r="F111" s="11">
        <v>3.3620999999999999</v>
      </c>
      <c r="G111" s="11">
        <v>0</v>
      </c>
      <c r="H111" s="11">
        <f>SUM(F111:G111)</f>
        <v>3.3620999999999999</v>
      </c>
      <c r="I111" s="11">
        <v>1.9019999999999999</v>
      </c>
      <c r="J111" s="11">
        <v>0</v>
      </c>
      <c r="K111" s="11">
        <f>SUM(I111:J111)</f>
        <v>1.9019999999999999</v>
      </c>
      <c r="L111" s="11">
        <v>1.2211000000000001</v>
      </c>
      <c r="M111" s="11">
        <v>0</v>
      </c>
      <c r="N111" s="11">
        <f t="shared" si="128"/>
        <v>1.2211000000000001</v>
      </c>
      <c r="O111" s="11">
        <v>4.4330999999999996</v>
      </c>
      <c r="P111" s="11">
        <v>0</v>
      </c>
      <c r="Q111" s="11">
        <f>SUM(O111:P111)</f>
        <v>4.4330999999999996</v>
      </c>
      <c r="R111" s="11">
        <v>3.3025000000000002</v>
      </c>
      <c r="S111" s="11">
        <v>0</v>
      </c>
      <c r="T111" s="11">
        <f t="shared" si="129"/>
        <v>3.3025000000000002</v>
      </c>
      <c r="U111" s="11">
        <v>2.8936999999999999</v>
      </c>
      <c r="V111" s="11">
        <v>0</v>
      </c>
      <c r="W111" s="11">
        <f t="shared" si="130"/>
        <v>2.8936999999999999</v>
      </c>
      <c r="X111" s="11">
        <v>4.7260999999999997</v>
      </c>
      <c r="Y111" s="11">
        <v>0</v>
      </c>
      <c r="Z111" s="11">
        <f t="shared" si="131"/>
        <v>4.7260999999999997</v>
      </c>
      <c r="AA111" s="11">
        <v>4.0812999999999997</v>
      </c>
      <c r="AB111" s="11">
        <v>0</v>
      </c>
      <c r="AC111" s="11">
        <f t="shared" si="132"/>
        <v>4.0812999999999997</v>
      </c>
      <c r="AD111" s="11">
        <v>7.4851000000000001</v>
      </c>
      <c r="AE111" s="11">
        <v>0</v>
      </c>
      <c r="AF111" s="11">
        <f t="shared" si="133"/>
        <v>7.4851000000000001</v>
      </c>
      <c r="AG111" s="11">
        <v>7.4851000000000001</v>
      </c>
      <c r="AH111" s="11">
        <v>0</v>
      </c>
      <c r="AI111" s="11">
        <f>SUM(AG111:AH111)</f>
        <v>7.4851000000000001</v>
      </c>
    </row>
    <row r="112" spans="1:35" ht="15.75" customHeight="1" x14ac:dyDescent="0.25">
      <c r="A112" s="98" t="s">
        <v>55</v>
      </c>
      <c r="B112" s="94"/>
      <c r="C112" s="27">
        <f t="shared" ref="C112:K112" si="142">SUM(C111)</f>
        <v>1.0716000000000001</v>
      </c>
      <c r="D112" s="27">
        <f t="shared" si="142"/>
        <v>0</v>
      </c>
      <c r="E112" s="27">
        <f t="shared" si="142"/>
        <v>1.0716000000000001</v>
      </c>
      <c r="F112" s="27">
        <f t="shared" si="142"/>
        <v>3.3620999999999999</v>
      </c>
      <c r="G112" s="27">
        <f t="shared" si="142"/>
        <v>0</v>
      </c>
      <c r="H112" s="27">
        <f t="shared" si="142"/>
        <v>3.3620999999999999</v>
      </c>
      <c r="I112" s="27">
        <f t="shared" si="142"/>
        <v>1.9019999999999999</v>
      </c>
      <c r="J112" s="27">
        <f t="shared" si="142"/>
        <v>0</v>
      </c>
      <c r="K112" s="27">
        <f t="shared" si="142"/>
        <v>1.9019999999999999</v>
      </c>
      <c r="L112" s="27">
        <f>SUM(L111)</f>
        <v>1.2211000000000001</v>
      </c>
      <c r="M112" s="27">
        <f>SUM(M111)</f>
        <v>0</v>
      </c>
      <c r="N112" s="27">
        <f t="shared" si="128"/>
        <v>1.2211000000000001</v>
      </c>
      <c r="O112" s="27">
        <f t="shared" ref="O112:Q112" si="143">SUM(O111)</f>
        <v>4.4330999999999996</v>
      </c>
      <c r="P112" s="27">
        <f t="shared" si="143"/>
        <v>0</v>
      </c>
      <c r="Q112" s="27">
        <f t="shared" si="143"/>
        <v>4.4330999999999996</v>
      </c>
      <c r="R112" s="27">
        <f>SUM(R111)</f>
        <v>3.3025000000000002</v>
      </c>
      <c r="S112" s="27">
        <f>SUM(S111)</f>
        <v>0</v>
      </c>
      <c r="T112" s="27">
        <f t="shared" si="129"/>
        <v>3.3025000000000002</v>
      </c>
      <c r="U112" s="27">
        <f>SUM(U111)</f>
        <v>2.8936999999999999</v>
      </c>
      <c r="V112" s="27">
        <f>SUM(V111)</f>
        <v>0</v>
      </c>
      <c r="W112" s="27">
        <f t="shared" si="130"/>
        <v>2.8936999999999999</v>
      </c>
      <c r="X112" s="27">
        <f>SUM(X111)</f>
        <v>4.7260999999999997</v>
      </c>
      <c r="Y112" s="27">
        <f>SUM(Y111)</f>
        <v>0</v>
      </c>
      <c r="Z112" s="27">
        <f t="shared" si="131"/>
        <v>4.7260999999999997</v>
      </c>
      <c r="AA112" s="27">
        <f>SUM(AA111)</f>
        <v>4.0812999999999997</v>
      </c>
      <c r="AB112" s="27">
        <f>SUM(AB111)</f>
        <v>0</v>
      </c>
      <c r="AC112" s="27">
        <f t="shared" si="132"/>
        <v>4.0812999999999997</v>
      </c>
      <c r="AD112" s="27">
        <f>SUM(AD111)</f>
        <v>7.4851000000000001</v>
      </c>
      <c r="AE112" s="27">
        <f>SUM(AE111)</f>
        <v>0</v>
      </c>
      <c r="AF112" s="27">
        <f t="shared" si="133"/>
        <v>7.4851000000000001</v>
      </c>
      <c r="AG112" s="27">
        <f>SUM(AG111)</f>
        <v>7.4851000000000001</v>
      </c>
      <c r="AH112" s="27">
        <f>SUM(AH111)</f>
        <v>0</v>
      </c>
      <c r="AI112" s="27">
        <f t="shared" si="136"/>
        <v>7.4851000000000001</v>
      </c>
    </row>
    <row r="113" spans="1:35" ht="15.75" customHeight="1" x14ac:dyDescent="0.25">
      <c r="A113" s="9" t="s">
        <v>37</v>
      </c>
      <c r="B113" s="26" t="s">
        <v>130</v>
      </c>
      <c r="C113" s="11">
        <v>0</v>
      </c>
      <c r="D113" s="11">
        <v>0</v>
      </c>
      <c r="E113" s="11">
        <f>SUM(C113:D113)</f>
        <v>0</v>
      </c>
      <c r="F113" s="11">
        <v>2</v>
      </c>
      <c r="G113" s="11">
        <v>0</v>
      </c>
      <c r="H113" s="11">
        <f>SUM(F113:G113)</f>
        <v>2</v>
      </c>
      <c r="I113" s="11">
        <v>0.05</v>
      </c>
      <c r="J113" s="11">
        <v>0</v>
      </c>
      <c r="K113" s="11">
        <f>SUM(I113:J113)</f>
        <v>0.05</v>
      </c>
      <c r="L113" s="11">
        <v>0</v>
      </c>
      <c r="M113" s="11">
        <v>0</v>
      </c>
      <c r="N113" s="11">
        <f t="shared" si="128"/>
        <v>0</v>
      </c>
      <c r="O113" s="11">
        <v>2</v>
      </c>
      <c r="P113" s="11">
        <v>0</v>
      </c>
      <c r="Q113" s="11">
        <f>SUM(O113:P113)</f>
        <v>2</v>
      </c>
      <c r="R113" s="11">
        <v>1</v>
      </c>
      <c r="S113" s="11">
        <v>0</v>
      </c>
      <c r="T113" s="11">
        <f t="shared" si="129"/>
        <v>1</v>
      </c>
      <c r="U113" s="11">
        <v>0</v>
      </c>
      <c r="V113" s="11">
        <v>0</v>
      </c>
      <c r="W113" s="11">
        <f t="shared" si="130"/>
        <v>0</v>
      </c>
      <c r="X113" s="11">
        <v>3</v>
      </c>
      <c r="Y113" s="11">
        <v>0</v>
      </c>
      <c r="Z113" s="11">
        <f t="shared" si="131"/>
        <v>3</v>
      </c>
      <c r="AA113" s="11">
        <v>1</v>
      </c>
      <c r="AB113" s="11">
        <v>0</v>
      </c>
      <c r="AC113" s="11">
        <f t="shared" si="132"/>
        <v>1</v>
      </c>
      <c r="AD113" s="11">
        <v>3</v>
      </c>
      <c r="AE113" s="11">
        <v>0</v>
      </c>
      <c r="AF113" s="11">
        <f t="shared" si="133"/>
        <v>3</v>
      </c>
      <c r="AG113" s="11">
        <v>3</v>
      </c>
      <c r="AH113" s="11">
        <v>0</v>
      </c>
      <c r="AI113" s="11">
        <f>SUM(AG113:AH113)</f>
        <v>3</v>
      </c>
    </row>
    <row r="114" spans="1:35" ht="15.75" customHeight="1" x14ac:dyDescent="0.25">
      <c r="A114" s="98" t="s">
        <v>55</v>
      </c>
      <c r="B114" s="94"/>
      <c r="C114" s="27">
        <f t="shared" ref="C114:K114" si="144">SUM(C113)</f>
        <v>0</v>
      </c>
      <c r="D114" s="27">
        <f t="shared" si="144"/>
        <v>0</v>
      </c>
      <c r="E114" s="27">
        <f t="shared" si="144"/>
        <v>0</v>
      </c>
      <c r="F114" s="27">
        <f t="shared" si="144"/>
        <v>2</v>
      </c>
      <c r="G114" s="27">
        <f t="shared" si="144"/>
        <v>0</v>
      </c>
      <c r="H114" s="27">
        <f t="shared" si="144"/>
        <v>2</v>
      </c>
      <c r="I114" s="27">
        <f t="shared" si="144"/>
        <v>0.05</v>
      </c>
      <c r="J114" s="27">
        <f t="shared" si="144"/>
        <v>0</v>
      </c>
      <c r="K114" s="27">
        <f t="shared" si="144"/>
        <v>0.05</v>
      </c>
      <c r="L114" s="27">
        <f>SUM(L113)</f>
        <v>0</v>
      </c>
      <c r="M114" s="27">
        <f>SUM(M113)</f>
        <v>0</v>
      </c>
      <c r="N114" s="27">
        <f t="shared" si="128"/>
        <v>0</v>
      </c>
      <c r="O114" s="27">
        <f t="shared" ref="O114:Q114" si="145">SUM(O113)</f>
        <v>2</v>
      </c>
      <c r="P114" s="27">
        <f t="shared" si="145"/>
        <v>0</v>
      </c>
      <c r="Q114" s="27">
        <f t="shared" si="145"/>
        <v>2</v>
      </c>
      <c r="R114" s="27">
        <f>SUM(R113)</f>
        <v>1</v>
      </c>
      <c r="S114" s="27">
        <f>SUM(S113)</f>
        <v>0</v>
      </c>
      <c r="T114" s="27">
        <f t="shared" si="129"/>
        <v>1</v>
      </c>
      <c r="U114" s="27">
        <f>SUM(U113)</f>
        <v>0</v>
      </c>
      <c r="V114" s="27">
        <f>SUM(V113)</f>
        <v>0</v>
      </c>
      <c r="W114" s="27">
        <f t="shared" si="130"/>
        <v>0</v>
      </c>
      <c r="X114" s="27">
        <f>SUM(X113)</f>
        <v>3</v>
      </c>
      <c r="Y114" s="27">
        <f>SUM(Y113)</f>
        <v>0</v>
      </c>
      <c r="Z114" s="27">
        <f t="shared" si="131"/>
        <v>3</v>
      </c>
      <c r="AA114" s="27">
        <f>SUM(AA113)</f>
        <v>1</v>
      </c>
      <c r="AB114" s="27">
        <f>SUM(AB113)</f>
        <v>0</v>
      </c>
      <c r="AC114" s="27">
        <f t="shared" si="132"/>
        <v>1</v>
      </c>
      <c r="AD114" s="27">
        <f>SUM(AD113)</f>
        <v>3</v>
      </c>
      <c r="AE114" s="27">
        <f>SUM(AE113)</f>
        <v>0</v>
      </c>
      <c r="AF114" s="27">
        <f t="shared" si="133"/>
        <v>3</v>
      </c>
      <c r="AG114" s="27">
        <f>SUM(AG113)</f>
        <v>3</v>
      </c>
      <c r="AH114" s="27">
        <f>SUM(AH113)</f>
        <v>0</v>
      </c>
      <c r="AI114" s="27">
        <f t="shared" si="136"/>
        <v>3</v>
      </c>
    </row>
    <row r="115" spans="1:35" ht="15.75" customHeight="1" x14ac:dyDescent="0.25">
      <c r="A115" s="9" t="s">
        <v>38</v>
      </c>
      <c r="B115" s="26" t="s">
        <v>131</v>
      </c>
      <c r="C115" s="11">
        <v>0</v>
      </c>
      <c r="D115" s="11">
        <v>0</v>
      </c>
      <c r="E115" s="11">
        <f>SUM(C115:D115)</f>
        <v>0</v>
      </c>
      <c r="F115" s="11">
        <v>4.5</v>
      </c>
      <c r="G115" s="11">
        <v>0</v>
      </c>
      <c r="H115" s="11">
        <f>SUM(F115:G115)</f>
        <v>4.5</v>
      </c>
      <c r="I115" s="11">
        <v>5.5</v>
      </c>
      <c r="J115" s="11">
        <v>0</v>
      </c>
      <c r="K115" s="11">
        <f>SUM(I115:J115)</f>
        <v>5.5</v>
      </c>
      <c r="L115" s="11">
        <v>4.5</v>
      </c>
      <c r="M115" s="11">
        <v>0</v>
      </c>
      <c r="N115" s="11">
        <f t="shared" si="128"/>
        <v>4.5</v>
      </c>
      <c r="O115" s="11">
        <v>9</v>
      </c>
      <c r="P115" s="11">
        <v>0</v>
      </c>
      <c r="Q115" s="11">
        <f>SUM(O115:P115)</f>
        <v>9</v>
      </c>
      <c r="R115" s="11">
        <v>9.35</v>
      </c>
      <c r="S115" s="11">
        <v>0</v>
      </c>
      <c r="T115" s="11">
        <f t="shared" si="129"/>
        <v>9.35</v>
      </c>
      <c r="U115" s="11">
        <v>0</v>
      </c>
      <c r="V115" s="11">
        <v>9.35</v>
      </c>
      <c r="W115" s="11">
        <f t="shared" si="130"/>
        <v>9.35</v>
      </c>
      <c r="X115" s="11">
        <v>9.3000000000000007</v>
      </c>
      <c r="Y115" s="11">
        <v>0</v>
      </c>
      <c r="Z115" s="11">
        <f t="shared" si="131"/>
        <v>9.3000000000000007</v>
      </c>
      <c r="AA115" s="11">
        <v>17.386600000000001</v>
      </c>
      <c r="AB115" s="11">
        <v>0</v>
      </c>
      <c r="AC115" s="11">
        <f t="shared" si="132"/>
        <v>17.386600000000001</v>
      </c>
      <c r="AD115" s="11">
        <v>12.605499999999999</v>
      </c>
      <c r="AE115" s="11">
        <v>0</v>
      </c>
      <c r="AF115" s="11">
        <f t="shared" si="133"/>
        <v>12.605499999999999</v>
      </c>
      <c r="AG115" s="11">
        <v>12.605499999999999</v>
      </c>
      <c r="AH115" s="11">
        <v>0</v>
      </c>
      <c r="AI115" s="11">
        <f>SUM(AG115:AH115)</f>
        <v>12.605499999999999</v>
      </c>
    </row>
    <row r="116" spans="1:35" ht="15.75" customHeight="1" x14ac:dyDescent="0.25">
      <c r="A116" s="98" t="s">
        <v>55</v>
      </c>
      <c r="B116" s="94"/>
      <c r="C116" s="27">
        <f t="shared" ref="C116:K116" si="146">SUM(C115)</f>
        <v>0</v>
      </c>
      <c r="D116" s="27">
        <f t="shared" si="146"/>
        <v>0</v>
      </c>
      <c r="E116" s="27">
        <f t="shared" si="146"/>
        <v>0</v>
      </c>
      <c r="F116" s="27">
        <f t="shared" si="146"/>
        <v>4.5</v>
      </c>
      <c r="G116" s="27">
        <f t="shared" si="146"/>
        <v>0</v>
      </c>
      <c r="H116" s="27">
        <f t="shared" si="146"/>
        <v>4.5</v>
      </c>
      <c r="I116" s="27">
        <f t="shared" si="146"/>
        <v>5.5</v>
      </c>
      <c r="J116" s="27">
        <f t="shared" si="146"/>
        <v>0</v>
      </c>
      <c r="K116" s="27">
        <f t="shared" si="146"/>
        <v>5.5</v>
      </c>
      <c r="L116" s="27">
        <f>SUM(L115)</f>
        <v>4.5</v>
      </c>
      <c r="M116" s="27">
        <f>SUM(M115)</f>
        <v>0</v>
      </c>
      <c r="N116" s="27">
        <f t="shared" si="128"/>
        <v>4.5</v>
      </c>
      <c r="O116" s="27">
        <f t="shared" ref="O116:Q116" si="147">SUM(O115)</f>
        <v>9</v>
      </c>
      <c r="P116" s="27">
        <f t="shared" si="147"/>
        <v>0</v>
      </c>
      <c r="Q116" s="27">
        <f t="shared" si="147"/>
        <v>9</v>
      </c>
      <c r="R116" s="27">
        <f>SUM(R115)</f>
        <v>9.35</v>
      </c>
      <c r="S116" s="27">
        <f>SUM(S115)</f>
        <v>0</v>
      </c>
      <c r="T116" s="27">
        <f t="shared" si="129"/>
        <v>9.35</v>
      </c>
      <c r="U116" s="27">
        <f>SUM(U115)</f>
        <v>0</v>
      </c>
      <c r="V116" s="27">
        <f>SUM(V115)</f>
        <v>9.35</v>
      </c>
      <c r="W116" s="27">
        <f t="shared" si="130"/>
        <v>9.35</v>
      </c>
      <c r="X116" s="27">
        <f>SUM(X115)</f>
        <v>9.3000000000000007</v>
      </c>
      <c r="Y116" s="27">
        <f>SUM(Y115)</f>
        <v>0</v>
      </c>
      <c r="Z116" s="27">
        <f t="shared" si="131"/>
        <v>9.3000000000000007</v>
      </c>
      <c r="AA116" s="27">
        <f>SUM(AA115)</f>
        <v>17.386600000000001</v>
      </c>
      <c r="AB116" s="27">
        <f>SUM(AB115)</f>
        <v>0</v>
      </c>
      <c r="AC116" s="27">
        <f t="shared" si="132"/>
        <v>17.386600000000001</v>
      </c>
      <c r="AD116" s="27">
        <f>SUM(AD115)</f>
        <v>12.605499999999999</v>
      </c>
      <c r="AE116" s="27">
        <f>SUM(AE115)</f>
        <v>0</v>
      </c>
      <c r="AF116" s="27">
        <f t="shared" si="133"/>
        <v>12.605499999999999</v>
      </c>
      <c r="AG116" s="27">
        <f>SUM(AG115)</f>
        <v>12.605499999999999</v>
      </c>
      <c r="AH116" s="27">
        <f>SUM(AH115)</f>
        <v>0</v>
      </c>
      <c r="AI116" s="27">
        <f t="shared" si="136"/>
        <v>12.605499999999999</v>
      </c>
    </row>
    <row r="117" spans="1:35" ht="15.75" customHeight="1" x14ac:dyDescent="0.25">
      <c r="A117" s="34" t="s">
        <v>39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42"/>
      <c r="M117" s="42"/>
      <c r="N117" s="34"/>
      <c r="O117" s="34"/>
      <c r="P117" s="34"/>
      <c r="Q117" s="34"/>
      <c r="R117" s="42"/>
      <c r="S117" s="42"/>
      <c r="T117" s="34"/>
      <c r="U117" s="42"/>
      <c r="V117" s="42"/>
      <c r="W117" s="42"/>
      <c r="X117" s="42"/>
      <c r="Y117" s="42"/>
      <c r="Z117" s="34"/>
      <c r="AA117" s="42"/>
      <c r="AB117" s="42"/>
      <c r="AC117" s="42"/>
      <c r="AD117" s="42"/>
      <c r="AE117" s="42"/>
      <c r="AF117" s="42"/>
      <c r="AG117" s="42"/>
      <c r="AH117" s="42"/>
      <c r="AI117" s="42"/>
    </row>
    <row r="118" spans="1:35" ht="15.75" customHeight="1" x14ac:dyDescent="0.25">
      <c r="A118" s="95" t="s">
        <v>40</v>
      </c>
      <c r="B118" s="26" t="s">
        <v>132</v>
      </c>
      <c r="C118" s="11">
        <v>116.17</v>
      </c>
      <c r="D118" s="11">
        <v>0</v>
      </c>
      <c r="E118" s="11">
        <f t="shared" ref="E118:E120" si="148">SUM(C118:D118)</f>
        <v>116.17</v>
      </c>
      <c r="F118" s="11">
        <v>204</v>
      </c>
      <c r="G118" s="11">
        <v>0</v>
      </c>
      <c r="H118" s="11">
        <f t="shared" ref="H118:H120" si="149">SUM(F118:G118)</f>
        <v>204</v>
      </c>
      <c r="I118" s="11">
        <v>204</v>
      </c>
      <c r="J118" s="11">
        <v>0</v>
      </c>
      <c r="K118" s="11">
        <f t="shared" ref="K118:K120" si="150">SUM(I118:J118)</f>
        <v>204</v>
      </c>
      <c r="L118" s="11">
        <v>200.63229999999999</v>
      </c>
      <c r="M118" s="11">
        <v>0</v>
      </c>
      <c r="N118" s="11">
        <f t="shared" ref="N118:N121" si="151">SUM(L118:M118)</f>
        <v>200.63229999999999</v>
      </c>
      <c r="O118" s="11">
        <v>218</v>
      </c>
      <c r="P118" s="11">
        <v>0</v>
      </c>
      <c r="Q118" s="11">
        <f>SUM(O118:P118)</f>
        <v>218</v>
      </c>
      <c r="R118" s="11">
        <v>218</v>
      </c>
      <c r="S118" s="11">
        <v>0</v>
      </c>
      <c r="T118" s="11">
        <f t="shared" ref="T118:T121" si="152">SUM(R118:S118)</f>
        <v>218</v>
      </c>
      <c r="U118" s="11">
        <v>217.79589999999999</v>
      </c>
      <c r="V118" s="11">
        <v>0</v>
      </c>
      <c r="W118" s="11">
        <f t="shared" ref="W118:W121" si="153">SUM(U118:V118)</f>
        <v>217.79589999999999</v>
      </c>
      <c r="X118" s="11">
        <v>218</v>
      </c>
      <c r="Y118" s="11">
        <v>0</v>
      </c>
      <c r="Z118" s="11">
        <f t="shared" ref="Z118:Z121" si="154">SUM(X118:Y118)</f>
        <v>218</v>
      </c>
      <c r="AA118" s="11">
        <v>118</v>
      </c>
      <c r="AB118" s="11">
        <v>0</v>
      </c>
      <c r="AC118" s="11">
        <f t="shared" ref="AC118:AC121" si="155">SUM(AA118:AB118)</f>
        <v>118</v>
      </c>
      <c r="AD118" s="11">
        <v>218</v>
      </c>
      <c r="AE118" s="11">
        <v>0</v>
      </c>
      <c r="AF118" s="11">
        <f t="shared" ref="AF118:AF121" si="156">SUM(AD118:AE118)</f>
        <v>218</v>
      </c>
      <c r="AG118" s="11">
        <v>218</v>
      </c>
      <c r="AH118" s="11">
        <v>0</v>
      </c>
      <c r="AI118" s="11">
        <f>SUM(AG118:AH118)</f>
        <v>218</v>
      </c>
    </row>
    <row r="119" spans="1:35" ht="15.75" customHeight="1" x14ac:dyDescent="0.25">
      <c r="A119" s="97"/>
      <c r="B119" s="26" t="s">
        <v>133</v>
      </c>
      <c r="C119" s="11">
        <v>47.9</v>
      </c>
      <c r="D119" s="11">
        <v>0</v>
      </c>
      <c r="E119" s="11">
        <f t="shared" si="148"/>
        <v>47.9</v>
      </c>
      <c r="F119" s="11">
        <v>54</v>
      </c>
      <c r="G119" s="11">
        <v>0</v>
      </c>
      <c r="H119" s="11">
        <f t="shared" si="149"/>
        <v>54</v>
      </c>
      <c r="I119" s="11">
        <v>54</v>
      </c>
      <c r="J119" s="11">
        <v>0</v>
      </c>
      <c r="K119" s="11">
        <f t="shared" si="150"/>
        <v>54</v>
      </c>
      <c r="L119" s="11">
        <v>52.906799999999997</v>
      </c>
      <c r="M119" s="11">
        <v>0</v>
      </c>
      <c r="N119" s="11">
        <f t="shared" si="151"/>
        <v>52.906799999999997</v>
      </c>
      <c r="O119" s="11">
        <v>58</v>
      </c>
      <c r="P119" s="11">
        <v>0</v>
      </c>
      <c r="Q119" s="11">
        <f>SUM(O119:P119)</f>
        <v>58</v>
      </c>
      <c r="R119" s="11">
        <v>58</v>
      </c>
      <c r="S119" s="11">
        <v>0</v>
      </c>
      <c r="T119" s="11">
        <f t="shared" si="152"/>
        <v>58</v>
      </c>
      <c r="U119" s="11">
        <v>57.760800000000003</v>
      </c>
      <c r="V119" s="11">
        <v>0</v>
      </c>
      <c r="W119" s="11">
        <f t="shared" si="153"/>
        <v>57.760800000000003</v>
      </c>
      <c r="X119" s="11">
        <v>58</v>
      </c>
      <c r="Y119" s="11">
        <v>0</v>
      </c>
      <c r="Z119" s="11">
        <f t="shared" si="154"/>
        <v>58</v>
      </c>
      <c r="AA119" s="11">
        <v>58</v>
      </c>
      <c r="AB119" s="11">
        <v>0</v>
      </c>
      <c r="AC119" s="11">
        <f t="shared" si="155"/>
        <v>58</v>
      </c>
      <c r="AD119" s="11">
        <v>58</v>
      </c>
      <c r="AE119" s="11">
        <v>0</v>
      </c>
      <c r="AF119" s="11">
        <f t="shared" si="156"/>
        <v>58</v>
      </c>
      <c r="AG119" s="11">
        <v>58</v>
      </c>
      <c r="AH119" s="11">
        <v>0</v>
      </c>
      <c r="AI119" s="11">
        <f t="shared" ref="AI119:AI120" si="157">SUM(AG119:AH119)</f>
        <v>58</v>
      </c>
    </row>
    <row r="120" spans="1:35" ht="15.75" customHeight="1" x14ac:dyDescent="0.25">
      <c r="A120" s="96"/>
      <c r="B120" s="26" t="s">
        <v>134</v>
      </c>
      <c r="C120" s="11">
        <v>40.93</v>
      </c>
      <c r="D120" s="11">
        <v>0</v>
      </c>
      <c r="E120" s="11">
        <f t="shared" si="148"/>
        <v>40.93</v>
      </c>
      <c r="F120" s="11">
        <v>42</v>
      </c>
      <c r="G120" s="11">
        <v>0</v>
      </c>
      <c r="H120" s="11">
        <f t="shared" si="149"/>
        <v>42</v>
      </c>
      <c r="I120" s="11">
        <v>42</v>
      </c>
      <c r="J120" s="11">
        <v>0</v>
      </c>
      <c r="K120" s="11">
        <f t="shared" si="150"/>
        <v>42</v>
      </c>
      <c r="L120" s="11">
        <v>41.697200000000002</v>
      </c>
      <c r="M120" s="11">
        <v>0</v>
      </c>
      <c r="N120" s="11">
        <f t="shared" si="151"/>
        <v>41.697200000000002</v>
      </c>
      <c r="O120" s="11">
        <v>44</v>
      </c>
      <c r="P120" s="11">
        <v>0</v>
      </c>
      <c r="Q120" s="11">
        <f>SUM(O120:P120)</f>
        <v>44</v>
      </c>
      <c r="R120" s="11">
        <v>44</v>
      </c>
      <c r="S120" s="11">
        <v>0</v>
      </c>
      <c r="T120" s="11">
        <f t="shared" si="152"/>
        <v>44</v>
      </c>
      <c r="U120" s="11">
        <v>43.585999999999999</v>
      </c>
      <c r="V120" s="11">
        <v>0</v>
      </c>
      <c r="W120" s="11">
        <f t="shared" si="153"/>
        <v>43.585999999999999</v>
      </c>
      <c r="X120" s="11">
        <v>44</v>
      </c>
      <c r="Y120" s="11">
        <v>0</v>
      </c>
      <c r="Z120" s="11">
        <f t="shared" si="154"/>
        <v>44</v>
      </c>
      <c r="AA120" s="11">
        <v>44</v>
      </c>
      <c r="AB120" s="11">
        <v>0</v>
      </c>
      <c r="AC120" s="11">
        <f t="shared" si="155"/>
        <v>44</v>
      </c>
      <c r="AD120" s="11">
        <v>44</v>
      </c>
      <c r="AE120" s="11">
        <v>0</v>
      </c>
      <c r="AF120" s="11">
        <f t="shared" si="156"/>
        <v>44</v>
      </c>
      <c r="AG120" s="11">
        <v>44</v>
      </c>
      <c r="AH120" s="11">
        <v>0</v>
      </c>
      <c r="AI120" s="11">
        <f t="shared" si="157"/>
        <v>44</v>
      </c>
    </row>
    <row r="121" spans="1:35" ht="15.75" customHeight="1" x14ac:dyDescent="0.25">
      <c r="A121" s="101" t="s">
        <v>55</v>
      </c>
      <c r="B121" s="94"/>
      <c r="C121" s="33">
        <f t="shared" ref="C121:K121" si="158">SUM(C118:C120)</f>
        <v>205</v>
      </c>
      <c r="D121" s="33">
        <f t="shared" si="158"/>
        <v>0</v>
      </c>
      <c r="E121" s="33">
        <f t="shared" si="158"/>
        <v>205</v>
      </c>
      <c r="F121" s="33">
        <f t="shared" si="158"/>
        <v>300</v>
      </c>
      <c r="G121" s="33">
        <f t="shared" si="158"/>
        <v>0</v>
      </c>
      <c r="H121" s="33">
        <f t="shared" si="158"/>
        <v>300</v>
      </c>
      <c r="I121" s="33">
        <f t="shared" si="158"/>
        <v>300</v>
      </c>
      <c r="J121" s="33">
        <f t="shared" si="158"/>
        <v>0</v>
      </c>
      <c r="K121" s="33">
        <f t="shared" si="158"/>
        <v>300</v>
      </c>
      <c r="L121" s="33">
        <f>SUM(L118:L120)</f>
        <v>295.23629999999997</v>
      </c>
      <c r="M121" s="33">
        <f>SUM(M118:M120)</f>
        <v>0</v>
      </c>
      <c r="N121" s="33">
        <f t="shared" si="151"/>
        <v>295.23629999999997</v>
      </c>
      <c r="O121" s="33">
        <f t="shared" ref="O121:Q121" si="159">SUM(O118:O120)</f>
        <v>320</v>
      </c>
      <c r="P121" s="33">
        <f t="shared" si="159"/>
        <v>0</v>
      </c>
      <c r="Q121" s="33">
        <f t="shared" si="159"/>
        <v>320</v>
      </c>
      <c r="R121" s="33">
        <f>SUM(R118:R120)</f>
        <v>320</v>
      </c>
      <c r="S121" s="33">
        <f>SUM(S118:S120)</f>
        <v>0</v>
      </c>
      <c r="T121" s="33">
        <f t="shared" si="152"/>
        <v>320</v>
      </c>
      <c r="U121" s="33">
        <f>SUM(U118:U120)</f>
        <v>319.14269999999999</v>
      </c>
      <c r="V121" s="33">
        <f>SUM(V118:V120)</f>
        <v>0</v>
      </c>
      <c r="W121" s="33">
        <f t="shared" si="153"/>
        <v>319.14269999999999</v>
      </c>
      <c r="X121" s="33">
        <f>SUM(X118:X120)</f>
        <v>320</v>
      </c>
      <c r="Y121" s="33">
        <f>SUM(Y118:Y120)</f>
        <v>0</v>
      </c>
      <c r="Z121" s="33">
        <f t="shared" si="154"/>
        <v>320</v>
      </c>
      <c r="AA121" s="33">
        <f>SUM(AA118:AA120)</f>
        <v>220</v>
      </c>
      <c r="AB121" s="33">
        <f>SUM(AB118:AB120)</f>
        <v>0</v>
      </c>
      <c r="AC121" s="33">
        <f t="shared" si="155"/>
        <v>220</v>
      </c>
      <c r="AD121" s="33">
        <f>SUM(AD118:AD120)</f>
        <v>320</v>
      </c>
      <c r="AE121" s="33">
        <f>SUM(AE118:AE120)</f>
        <v>0</v>
      </c>
      <c r="AF121" s="33">
        <f t="shared" si="156"/>
        <v>320</v>
      </c>
      <c r="AG121" s="33">
        <f>SUM(AG118:AG120)</f>
        <v>320</v>
      </c>
      <c r="AH121" s="33">
        <f>SUM(AH118:AH120)</f>
        <v>0</v>
      </c>
      <c r="AI121" s="33">
        <f t="shared" ref="AI121" si="160">SUM(AG121:AH121)</f>
        <v>320</v>
      </c>
    </row>
    <row r="122" spans="1:35" ht="15.75" customHeight="1" x14ac:dyDescent="0.25">
      <c r="A122" s="34" t="s">
        <v>41</v>
      </c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42"/>
      <c r="M122" s="42"/>
      <c r="N122" s="34"/>
      <c r="O122" s="34"/>
      <c r="P122" s="34"/>
      <c r="Q122" s="34"/>
      <c r="R122" s="42"/>
      <c r="S122" s="42"/>
      <c r="T122" s="34"/>
      <c r="U122" s="42"/>
      <c r="V122" s="42"/>
      <c r="W122" s="42"/>
      <c r="X122" s="42"/>
      <c r="Y122" s="42"/>
      <c r="Z122" s="34"/>
      <c r="AA122" s="42"/>
      <c r="AB122" s="42"/>
      <c r="AC122" s="42"/>
      <c r="AD122" s="42"/>
      <c r="AE122" s="42"/>
      <c r="AF122" s="42"/>
      <c r="AG122" s="42"/>
      <c r="AH122" s="42"/>
      <c r="AI122" s="42"/>
    </row>
    <row r="123" spans="1:35" ht="15.75" customHeight="1" x14ac:dyDescent="0.25">
      <c r="A123" s="95" t="s">
        <v>42</v>
      </c>
      <c r="B123" s="26">
        <v>2236</v>
      </c>
      <c r="C123" s="36">
        <v>1402.8542</v>
      </c>
      <c r="D123" s="36">
        <v>791.28390000000002</v>
      </c>
      <c r="E123" s="36">
        <v>2194.1381000000001</v>
      </c>
      <c r="F123" s="36">
        <v>1530.2217000000001</v>
      </c>
      <c r="G123" s="36">
        <v>984.10260000000005</v>
      </c>
      <c r="H123" s="36">
        <v>2514.3243000000002</v>
      </c>
      <c r="I123" s="36">
        <v>1604.9934000000001</v>
      </c>
      <c r="J123" s="36">
        <v>1004.1473</v>
      </c>
      <c r="K123" s="36">
        <v>2609.1406999999999</v>
      </c>
      <c r="L123" s="36">
        <v>1537.3793000000001</v>
      </c>
      <c r="M123" s="36">
        <v>858.65779999999995</v>
      </c>
      <c r="N123" s="36">
        <f t="shared" ref="N123:N135" si="161">SUM(L123:M123)</f>
        <v>2396.0371</v>
      </c>
      <c r="O123" s="36">
        <v>1648.7585999999999</v>
      </c>
      <c r="P123" s="36">
        <v>1047.6079999999999</v>
      </c>
      <c r="Q123" s="36">
        <v>2696.3665999999998</v>
      </c>
      <c r="R123" s="36">
        <v>1934.576</v>
      </c>
      <c r="S123" s="36">
        <v>1084.0083999999999</v>
      </c>
      <c r="T123" s="36">
        <f t="shared" ref="T123:T135" si="162">SUM(R123:S123)</f>
        <v>3018.5843999999997</v>
      </c>
      <c r="U123" s="36">
        <v>1728.4618</v>
      </c>
      <c r="V123" s="36">
        <v>971.87969999999996</v>
      </c>
      <c r="W123" s="36">
        <f>SUM(U123:V123)</f>
        <v>2700.3415</v>
      </c>
      <c r="X123" s="36">
        <v>1963.7344000000001</v>
      </c>
      <c r="Y123" s="36">
        <v>1082.8708999999999</v>
      </c>
      <c r="Z123" s="36">
        <f t="shared" ref="Z123:Z135" si="163">SUM(X123:Y123)</f>
        <v>3046.6053000000002</v>
      </c>
      <c r="AA123" s="36">
        <v>2057.4385000000002</v>
      </c>
      <c r="AB123" s="36">
        <v>1060.2434000000001</v>
      </c>
      <c r="AC123" s="36">
        <f>SUM(AA123:AB123)</f>
        <v>3117.6819000000005</v>
      </c>
      <c r="AD123" s="36">
        <v>2176.9214000000002</v>
      </c>
      <c r="AE123" s="36">
        <v>1104.7691</v>
      </c>
      <c r="AF123" s="36">
        <f>SUM(AD123:AE123)</f>
        <v>3281.6905000000002</v>
      </c>
      <c r="AG123" s="36">
        <v>2344.0032000000001</v>
      </c>
      <c r="AH123" s="36">
        <v>1310.7538999999999</v>
      </c>
      <c r="AI123" s="36">
        <f>SUM(AG123:AH123)</f>
        <v>3654.7570999999998</v>
      </c>
    </row>
    <row r="124" spans="1:35" ht="15.75" customHeight="1" x14ac:dyDescent="0.25">
      <c r="A124" s="96"/>
      <c r="B124" s="26">
        <v>4236</v>
      </c>
      <c r="C124" s="36">
        <v>2.2639</v>
      </c>
      <c r="D124" s="36">
        <v>2.6032000000000002</v>
      </c>
      <c r="E124" s="36">
        <v>4.8670999999999998</v>
      </c>
      <c r="F124" s="36">
        <v>16.871600000000001</v>
      </c>
      <c r="G124" s="36">
        <v>17.8081</v>
      </c>
      <c r="H124" s="36">
        <v>34.679699999999997</v>
      </c>
      <c r="I124" s="36">
        <v>0.6804</v>
      </c>
      <c r="J124" s="36">
        <v>1.0201</v>
      </c>
      <c r="K124" s="36">
        <v>1.7004999999999999</v>
      </c>
      <c r="L124" s="36">
        <v>0.67610000000000003</v>
      </c>
      <c r="M124" s="36">
        <v>1.0175000000000001</v>
      </c>
      <c r="N124" s="36">
        <f t="shared" si="161"/>
        <v>1.6936</v>
      </c>
      <c r="O124" s="36">
        <v>10.34</v>
      </c>
      <c r="P124" s="36">
        <v>10.2601</v>
      </c>
      <c r="Q124" s="36">
        <v>20.600100000000001</v>
      </c>
      <c r="R124" s="36">
        <v>3.5</v>
      </c>
      <c r="S124" s="36">
        <v>1E-4</v>
      </c>
      <c r="T124" s="36">
        <f t="shared" si="162"/>
        <v>3.5001000000000002</v>
      </c>
      <c r="U124" s="36">
        <v>1.1900999999999999</v>
      </c>
      <c r="V124" s="36">
        <v>0</v>
      </c>
      <c r="W124" s="36">
        <f>SUM(U124:V124)</f>
        <v>1.1900999999999999</v>
      </c>
      <c r="X124" s="36">
        <v>9.8003</v>
      </c>
      <c r="Y124" s="36">
        <v>7.2004000000000001</v>
      </c>
      <c r="Z124" s="36">
        <f t="shared" si="163"/>
        <v>17.000700000000002</v>
      </c>
      <c r="AA124" s="36">
        <v>14.758800000000001</v>
      </c>
      <c r="AB124" s="36">
        <v>20.638500000000001</v>
      </c>
      <c r="AC124" s="36">
        <f>SUM(AA124:AB124)</f>
        <v>35.397300000000001</v>
      </c>
      <c r="AD124" s="36">
        <v>13.9337</v>
      </c>
      <c r="AE124" s="36">
        <v>14.900600000000001</v>
      </c>
      <c r="AF124" s="36">
        <f>SUM(AD124:AE124)</f>
        <v>28.834299999999999</v>
      </c>
      <c r="AG124" s="36">
        <v>13.9338</v>
      </c>
      <c r="AH124" s="36">
        <v>16.1006</v>
      </c>
      <c r="AI124" s="36">
        <f>SUM(AG124:AH124)</f>
        <v>30.034399999999998</v>
      </c>
    </row>
    <row r="125" spans="1:35" ht="15.75" customHeight="1" x14ac:dyDescent="0.25">
      <c r="A125" s="101" t="s">
        <v>55</v>
      </c>
      <c r="B125" s="94"/>
      <c r="C125" s="37">
        <f t="shared" ref="C125:K125" si="164">SUM(C123:C124)</f>
        <v>1405.1180999999999</v>
      </c>
      <c r="D125" s="37">
        <f t="shared" si="164"/>
        <v>793.88710000000003</v>
      </c>
      <c r="E125" s="37">
        <f t="shared" si="164"/>
        <v>2199.0052000000001</v>
      </c>
      <c r="F125" s="37">
        <f t="shared" si="164"/>
        <v>1547.0933</v>
      </c>
      <c r="G125" s="37">
        <f t="shared" si="164"/>
        <v>1001.9107</v>
      </c>
      <c r="H125" s="37">
        <f t="shared" si="164"/>
        <v>2549.0040000000004</v>
      </c>
      <c r="I125" s="37">
        <f t="shared" si="164"/>
        <v>1605.6738</v>
      </c>
      <c r="J125" s="37">
        <f t="shared" si="164"/>
        <v>1005.1673999999999</v>
      </c>
      <c r="K125" s="37">
        <f t="shared" si="164"/>
        <v>2610.8411999999998</v>
      </c>
      <c r="L125" s="37">
        <f>SUM(L123:L124)</f>
        <v>1538.0554</v>
      </c>
      <c r="M125" s="37">
        <f>SUM(M123:M124)</f>
        <v>859.67529999999999</v>
      </c>
      <c r="N125" s="37">
        <f t="shared" si="161"/>
        <v>2397.7307000000001</v>
      </c>
      <c r="O125" s="37">
        <f t="shared" ref="O125:Q125" si="165">SUM(O123:O124)</f>
        <v>1659.0985999999998</v>
      </c>
      <c r="P125" s="37">
        <f t="shared" si="165"/>
        <v>1057.8680999999999</v>
      </c>
      <c r="Q125" s="37">
        <f t="shared" si="165"/>
        <v>2716.9666999999999</v>
      </c>
      <c r="R125" s="37">
        <f>SUM(R123:R124)</f>
        <v>1938.076</v>
      </c>
      <c r="S125" s="37">
        <f>SUM(S123:S124)</f>
        <v>1084.0084999999999</v>
      </c>
      <c r="T125" s="37">
        <f t="shared" si="162"/>
        <v>3022.0844999999999</v>
      </c>
      <c r="U125" s="37">
        <f>SUM(U123:U124)</f>
        <v>1729.6519000000001</v>
      </c>
      <c r="V125" s="37">
        <f>SUM(V123:V124)</f>
        <v>971.87969999999996</v>
      </c>
      <c r="W125" s="37">
        <f>SUM(U125:V125)</f>
        <v>2701.5316000000003</v>
      </c>
      <c r="X125" s="37">
        <f>SUM(X123:X124)</f>
        <v>1973.5347000000002</v>
      </c>
      <c r="Y125" s="37">
        <f>SUM(Y123:Y124)</f>
        <v>1090.0712999999998</v>
      </c>
      <c r="Z125" s="37">
        <f t="shared" si="163"/>
        <v>3063.6059999999998</v>
      </c>
      <c r="AA125" s="37">
        <f>SUM(AA123:AA124)</f>
        <v>2072.1973000000003</v>
      </c>
      <c r="AB125" s="37">
        <f>SUM(AB123:AB124)</f>
        <v>1080.8819000000001</v>
      </c>
      <c r="AC125" s="37">
        <f>SUM(AA125:AB125)</f>
        <v>3153.0792000000001</v>
      </c>
      <c r="AD125" s="37">
        <f>SUM(AD123:AD124)</f>
        <v>2190.8551000000002</v>
      </c>
      <c r="AE125" s="37">
        <f>SUM(AE123:AE124)</f>
        <v>1119.6696999999999</v>
      </c>
      <c r="AF125" s="37">
        <f>SUM(AD125:AE125)</f>
        <v>3310.5248000000001</v>
      </c>
      <c r="AG125" s="37">
        <f>SUM(AG123:AG124)</f>
        <v>2357.9369999999999</v>
      </c>
      <c r="AH125" s="37">
        <f>SUM(AH123:AH124)</f>
        <v>1326.8544999999999</v>
      </c>
      <c r="AI125" s="37">
        <f>SUM(AG125:AH125)</f>
        <v>3684.7914999999998</v>
      </c>
    </row>
    <row r="126" spans="1:35" ht="15.75" customHeight="1" x14ac:dyDescent="0.25">
      <c r="A126" s="95" t="s">
        <v>43</v>
      </c>
      <c r="B126" s="26" t="s">
        <v>135</v>
      </c>
      <c r="C126" s="11">
        <v>59.031399999999998</v>
      </c>
      <c r="D126" s="11">
        <v>6.9473000000000003</v>
      </c>
      <c r="E126" s="11">
        <v>65.978700000000003</v>
      </c>
      <c r="F126" s="11">
        <v>77.486500000000007</v>
      </c>
      <c r="G126" s="11">
        <v>13.609500000000001</v>
      </c>
      <c r="H126" s="11">
        <v>91.096000000000004</v>
      </c>
      <c r="I126" s="11">
        <v>75.086500000000001</v>
      </c>
      <c r="J126" s="11">
        <v>10.016299999999999</v>
      </c>
      <c r="K126" s="11">
        <v>85.102800000000002</v>
      </c>
      <c r="L126" s="11">
        <v>74.185699999999997</v>
      </c>
      <c r="M126" s="11">
        <v>8.9570000000000007</v>
      </c>
      <c r="N126" s="11">
        <f t="shared" si="161"/>
        <v>83.142699999999991</v>
      </c>
      <c r="O126" s="11">
        <v>77.486500000000007</v>
      </c>
      <c r="P126" s="11">
        <v>11.2296</v>
      </c>
      <c r="Q126" s="11">
        <v>88.716099999999997</v>
      </c>
      <c r="R126" s="11">
        <v>77.486500000000007</v>
      </c>
      <c r="S126" s="11">
        <v>11.2295</v>
      </c>
      <c r="T126" s="11">
        <f t="shared" si="162"/>
        <v>88.716000000000008</v>
      </c>
      <c r="U126" s="11">
        <v>35.692300000000003</v>
      </c>
      <c r="V126" s="11">
        <v>3.6322999999999999</v>
      </c>
      <c r="W126" s="11">
        <f t="shared" ref="W126:W135" si="166">SUM(U126:V126)</f>
        <v>39.324600000000004</v>
      </c>
      <c r="X126" s="11">
        <v>118.2865</v>
      </c>
      <c r="Y126" s="11">
        <v>15.429600000000001</v>
      </c>
      <c r="Z126" s="11">
        <f t="shared" si="163"/>
        <v>133.71610000000001</v>
      </c>
      <c r="AA126" s="11">
        <v>176.58869999999999</v>
      </c>
      <c r="AB126" s="11">
        <v>9.2833000000000006</v>
      </c>
      <c r="AC126" s="11">
        <f t="shared" ref="AC126:AC135" si="167">SUM(AA126:AB126)</f>
        <v>185.87199999999999</v>
      </c>
      <c r="AD126" s="11">
        <v>107.8005</v>
      </c>
      <c r="AE126" s="11">
        <v>10.2006</v>
      </c>
      <c r="AF126" s="11">
        <f t="shared" ref="AF126:AF135" si="168">SUM(AD126:AE126)</f>
        <v>118.00109999999999</v>
      </c>
      <c r="AG126" s="11">
        <v>157.5926</v>
      </c>
      <c r="AH126" s="11">
        <v>137.93049999999999</v>
      </c>
      <c r="AI126" s="11">
        <f>SUM(AG126:AH126)</f>
        <v>295.5231</v>
      </c>
    </row>
    <row r="127" spans="1:35" ht="15.75" customHeight="1" x14ac:dyDescent="0.25">
      <c r="A127" s="97"/>
      <c r="B127" s="26" t="s">
        <v>136</v>
      </c>
      <c r="C127" s="11">
        <v>12.692600000000001</v>
      </c>
      <c r="D127" s="11">
        <v>0.1389</v>
      </c>
      <c r="E127" s="11">
        <v>12.8315</v>
      </c>
      <c r="F127" s="11">
        <v>16.504999999999999</v>
      </c>
      <c r="G127" s="11">
        <v>3.7530999999999999</v>
      </c>
      <c r="H127" s="11">
        <v>20.258099999999999</v>
      </c>
      <c r="I127" s="11">
        <v>16.105</v>
      </c>
      <c r="J127" s="11">
        <v>3.1530999999999998</v>
      </c>
      <c r="K127" s="11">
        <v>19.258099999999999</v>
      </c>
      <c r="L127" s="11">
        <v>14.623799999999999</v>
      </c>
      <c r="M127" s="11">
        <v>1.7569999999999999</v>
      </c>
      <c r="N127" s="11">
        <f t="shared" si="161"/>
        <v>16.380800000000001</v>
      </c>
      <c r="O127" s="11">
        <v>16.504999999999999</v>
      </c>
      <c r="P127" s="11">
        <v>3.7530999999999999</v>
      </c>
      <c r="Q127" s="11">
        <v>20.258099999999999</v>
      </c>
      <c r="R127" s="11">
        <v>16.504999999999999</v>
      </c>
      <c r="S127" s="11">
        <v>3.7530000000000001</v>
      </c>
      <c r="T127" s="11">
        <f t="shared" si="162"/>
        <v>20.257999999999999</v>
      </c>
      <c r="U127" s="11">
        <v>6.9486999999999997</v>
      </c>
      <c r="V127" s="11">
        <v>0.98770000000000002</v>
      </c>
      <c r="W127" s="11">
        <f t="shared" si="166"/>
        <v>7.9363999999999999</v>
      </c>
      <c r="X127" s="11">
        <v>24.105</v>
      </c>
      <c r="Y127" s="11">
        <v>4.6531000000000002</v>
      </c>
      <c r="Z127" s="11">
        <f t="shared" si="163"/>
        <v>28.758099999999999</v>
      </c>
      <c r="AA127" s="11">
        <v>21.3521</v>
      </c>
      <c r="AB127" s="11">
        <v>2.0282</v>
      </c>
      <c r="AC127" s="11">
        <f t="shared" si="167"/>
        <v>23.380299999999998</v>
      </c>
      <c r="AD127" s="11">
        <v>20.8005</v>
      </c>
      <c r="AE127" s="11">
        <v>2.7006000000000001</v>
      </c>
      <c r="AF127" s="11">
        <f t="shared" si="168"/>
        <v>23.501100000000001</v>
      </c>
      <c r="AG127" s="11">
        <v>31.8005</v>
      </c>
      <c r="AH127" s="11">
        <v>26.970500000000001</v>
      </c>
      <c r="AI127" s="11">
        <f t="shared" ref="AI127:AI128" si="169">SUM(AG127:AH127)</f>
        <v>58.771000000000001</v>
      </c>
    </row>
    <row r="128" spans="1:35" ht="15.75" customHeight="1" x14ac:dyDescent="0.25">
      <c r="A128" s="96"/>
      <c r="B128" s="26" t="s">
        <v>137</v>
      </c>
      <c r="C128" s="11">
        <v>13.539199999999999</v>
      </c>
      <c r="D128" s="11">
        <v>0.80889999999999995</v>
      </c>
      <c r="E128" s="11">
        <v>14.348100000000001</v>
      </c>
      <c r="F128" s="11">
        <v>15.882999999999999</v>
      </c>
      <c r="G128" s="11">
        <v>2.8241000000000001</v>
      </c>
      <c r="H128" s="11">
        <v>18.707100000000001</v>
      </c>
      <c r="I128" s="11">
        <v>15.563000000000001</v>
      </c>
      <c r="J128" s="11">
        <v>2.3441000000000001</v>
      </c>
      <c r="K128" s="11">
        <v>17.9071</v>
      </c>
      <c r="L128" s="11">
        <v>14.6881</v>
      </c>
      <c r="M128" s="11">
        <v>1.0304</v>
      </c>
      <c r="N128" s="11">
        <f t="shared" si="161"/>
        <v>15.718500000000001</v>
      </c>
      <c r="O128" s="11">
        <v>15.882999999999999</v>
      </c>
      <c r="P128" s="11">
        <v>2.8241000000000001</v>
      </c>
      <c r="Q128" s="11">
        <v>18.707100000000001</v>
      </c>
      <c r="R128" s="11">
        <v>15.882999999999999</v>
      </c>
      <c r="S128" s="11">
        <v>2.8239999999999998</v>
      </c>
      <c r="T128" s="11">
        <f t="shared" si="162"/>
        <v>18.707000000000001</v>
      </c>
      <c r="U128" s="11">
        <v>8.0546000000000006</v>
      </c>
      <c r="V128" s="11">
        <v>0.7248</v>
      </c>
      <c r="W128" s="11">
        <f t="shared" si="166"/>
        <v>8.7794000000000008</v>
      </c>
      <c r="X128" s="11">
        <v>23.483000000000001</v>
      </c>
      <c r="Y128" s="11">
        <v>3.7241</v>
      </c>
      <c r="Z128" s="11">
        <f>SUM(X128:Y128)</f>
        <v>27.207100000000001</v>
      </c>
      <c r="AA128" s="11">
        <v>32.231999999999999</v>
      </c>
      <c r="AB128" s="11">
        <v>2.5682</v>
      </c>
      <c r="AC128" s="11">
        <f t="shared" si="167"/>
        <v>34.800199999999997</v>
      </c>
      <c r="AD128" s="11">
        <v>23.400500000000001</v>
      </c>
      <c r="AE128" s="11">
        <v>2.1006</v>
      </c>
      <c r="AF128" s="11">
        <f t="shared" si="168"/>
        <v>25.501100000000001</v>
      </c>
      <c r="AG128" s="11">
        <v>31.400500000000001</v>
      </c>
      <c r="AH128" s="11">
        <v>21.1005</v>
      </c>
      <c r="AI128" s="11">
        <f t="shared" si="169"/>
        <v>52.501000000000005</v>
      </c>
    </row>
    <row r="129" spans="1:35" ht="15.75" customHeight="1" x14ac:dyDescent="0.25">
      <c r="A129" s="101" t="s">
        <v>55</v>
      </c>
      <c r="B129" s="94"/>
      <c r="C129" s="33">
        <v>85.263199999999998</v>
      </c>
      <c r="D129" s="33">
        <v>7.8951000000000002</v>
      </c>
      <c r="E129" s="33">
        <v>93.158299999999997</v>
      </c>
      <c r="F129" s="33">
        <v>109.8745</v>
      </c>
      <c r="G129" s="33">
        <v>20.186699999999998</v>
      </c>
      <c r="H129" s="33">
        <v>130.06120000000001</v>
      </c>
      <c r="I129" s="33">
        <v>106.75449999999999</v>
      </c>
      <c r="J129" s="33">
        <v>15.513500000000001</v>
      </c>
      <c r="K129" s="33">
        <v>122.268</v>
      </c>
      <c r="L129" s="33">
        <f>SUM(L126:L128)</f>
        <v>103.49760000000001</v>
      </c>
      <c r="M129" s="33">
        <f>SUM(M126:M128)</f>
        <v>11.744400000000001</v>
      </c>
      <c r="N129" s="33">
        <f t="shared" si="161"/>
        <v>115.242</v>
      </c>
      <c r="O129" s="33">
        <v>109.8745</v>
      </c>
      <c r="P129" s="33">
        <v>17.806799999999999</v>
      </c>
      <c r="Q129" s="33">
        <v>127.68129999999999</v>
      </c>
      <c r="R129" s="33">
        <f>SUM(R126:R128)</f>
        <v>109.8745</v>
      </c>
      <c r="S129" s="33">
        <f>SUM(S126:S128)</f>
        <v>17.8065</v>
      </c>
      <c r="T129" s="33">
        <f t="shared" si="162"/>
        <v>127.681</v>
      </c>
      <c r="U129" s="33">
        <f>SUM(U126:U128)</f>
        <v>50.695600000000006</v>
      </c>
      <c r="V129" s="33">
        <f>SUM(V126:V128)</f>
        <v>5.3448000000000002</v>
      </c>
      <c r="W129" s="33">
        <f t="shared" si="166"/>
        <v>56.040400000000005</v>
      </c>
      <c r="X129" s="33">
        <f>SUM(X126:X128)</f>
        <v>165.87450000000001</v>
      </c>
      <c r="Y129" s="33">
        <f>SUM(Y126:Y128)</f>
        <v>23.806800000000003</v>
      </c>
      <c r="Z129" s="33">
        <f t="shared" si="163"/>
        <v>189.68130000000002</v>
      </c>
      <c r="AA129" s="33">
        <f>SUM(AA126:AA128)</f>
        <v>230.1728</v>
      </c>
      <c r="AB129" s="33">
        <f>SUM(AB126:AB128)</f>
        <v>13.8797</v>
      </c>
      <c r="AC129" s="33">
        <f t="shared" si="167"/>
        <v>244.05250000000001</v>
      </c>
      <c r="AD129" s="33">
        <f>SUM(AD126:AD128)</f>
        <v>152.00149999999999</v>
      </c>
      <c r="AE129" s="33">
        <f>SUM(AE126:AE128)</f>
        <v>15.001799999999999</v>
      </c>
      <c r="AF129" s="33">
        <f t="shared" si="168"/>
        <v>167.0033</v>
      </c>
      <c r="AG129" s="33">
        <f>SUM(AG126:AG128)</f>
        <v>220.7936</v>
      </c>
      <c r="AH129" s="33">
        <f>SUM(AH126:AH128)</f>
        <v>186.00150000000002</v>
      </c>
      <c r="AI129" s="33">
        <f t="shared" ref="AI129:AI135" si="170">SUM(AG129:AH129)</f>
        <v>406.79510000000005</v>
      </c>
    </row>
    <row r="130" spans="1:35" ht="15.75" customHeight="1" x14ac:dyDescent="0.25">
      <c r="A130" s="115" t="s">
        <v>44</v>
      </c>
      <c r="B130" s="81" t="s">
        <v>181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>
        <v>10.5</v>
      </c>
      <c r="S130" s="11">
        <v>0</v>
      </c>
      <c r="T130" s="11">
        <f>SUM(R130:S130)</f>
        <v>10.5</v>
      </c>
      <c r="U130" s="11">
        <v>7.8109999999999999</v>
      </c>
      <c r="V130" s="11">
        <v>0</v>
      </c>
      <c r="W130" s="11">
        <f>SUM(U130:V130)</f>
        <v>7.8109999999999999</v>
      </c>
      <c r="X130" s="11">
        <v>80.5</v>
      </c>
      <c r="Y130" s="11">
        <v>0</v>
      </c>
      <c r="Z130" s="11">
        <f>SUM(X130:Y130)</f>
        <v>80.5</v>
      </c>
      <c r="AA130" s="11">
        <v>55.282600000000002</v>
      </c>
      <c r="AB130" s="11">
        <v>0</v>
      </c>
      <c r="AC130" s="11">
        <f>SUM(AA130:AB130)</f>
        <v>55.282600000000002</v>
      </c>
      <c r="AD130" s="11"/>
      <c r="AE130" s="11"/>
      <c r="AF130" s="11"/>
      <c r="AG130" s="11">
        <v>106.0039</v>
      </c>
      <c r="AH130" s="11">
        <v>0</v>
      </c>
      <c r="AI130" s="11">
        <f>SUM(AG130:AH130)</f>
        <v>106.0039</v>
      </c>
    </row>
    <row r="131" spans="1:35" ht="15.75" customHeight="1" x14ac:dyDescent="0.25">
      <c r="A131" s="116"/>
      <c r="B131" s="80" t="s">
        <v>182</v>
      </c>
      <c r="C131" s="10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>
        <v>2.4500000000000002</v>
      </c>
      <c r="S131" s="11">
        <v>0</v>
      </c>
      <c r="T131" s="11">
        <f>SUM(R131:S131)</f>
        <v>2.4500000000000002</v>
      </c>
      <c r="U131" s="11">
        <v>1.0145</v>
      </c>
      <c r="V131" s="11">
        <v>0</v>
      </c>
      <c r="W131" s="11">
        <f>SUM(U131:V131)</f>
        <v>1.0145</v>
      </c>
      <c r="X131" s="11">
        <v>14.95</v>
      </c>
      <c r="Y131" s="11">
        <v>0</v>
      </c>
      <c r="Z131" s="11">
        <f>SUM(X131:Y131)</f>
        <v>14.95</v>
      </c>
      <c r="AA131" s="11">
        <v>10.5563</v>
      </c>
      <c r="AB131" s="11">
        <v>0</v>
      </c>
      <c r="AC131" s="11">
        <f>SUM(AA131:AB131)</f>
        <v>10.5563</v>
      </c>
      <c r="AD131" s="11"/>
      <c r="AE131" s="11"/>
      <c r="AF131" s="11"/>
      <c r="AG131" s="11">
        <v>18.934200000000001</v>
      </c>
      <c r="AH131" s="11">
        <v>0</v>
      </c>
      <c r="AI131" s="11">
        <f>SUM(AG131:AH131)</f>
        <v>18.934200000000001</v>
      </c>
    </row>
    <row r="132" spans="1:35" ht="15.75" customHeight="1" x14ac:dyDescent="0.25">
      <c r="A132" s="117"/>
      <c r="B132" s="79" t="s">
        <v>138</v>
      </c>
      <c r="C132" s="11">
        <v>4.7399999999999998E-2</v>
      </c>
      <c r="D132" s="11">
        <v>0</v>
      </c>
      <c r="E132" s="11">
        <f>SUM(C132:D132)</f>
        <v>4.7399999999999998E-2</v>
      </c>
      <c r="F132" s="11">
        <v>0.6</v>
      </c>
      <c r="G132" s="11">
        <v>0</v>
      </c>
      <c r="H132" s="11">
        <f>SUM(F132:G132)</f>
        <v>0.6</v>
      </c>
      <c r="I132" s="11">
        <v>0.3</v>
      </c>
      <c r="J132" s="11">
        <v>0</v>
      </c>
      <c r="K132" s="11">
        <f>SUM(I132:J132)</f>
        <v>0.3</v>
      </c>
      <c r="L132" s="11">
        <v>7.4800000000000005E-2</v>
      </c>
      <c r="M132" s="11">
        <v>0</v>
      </c>
      <c r="N132" s="11">
        <f>SUM(L132:M132)</f>
        <v>7.4800000000000005E-2</v>
      </c>
      <c r="O132" s="11">
        <v>0.6</v>
      </c>
      <c r="P132" s="11">
        <v>0</v>
      </c>
      <c r="Q132" s="11">
        <f>SUM(O132:P132)</f>
        <v>0.6</v>
      </c>
      <c r="R132" s="11">
        <v>2.0499999999999998</v>
      </c>
      <c r="S132" s="11">
        <v>0</v>
      </c>
      <c r="T132" s="11">
        <f>SUM(R132:S132)</f>
        <v>2.0499999999999998</v>
      </c>
      <c r="U132" s="11">
        <v>0.34360000000000002</v>
      </c>
      <c r="V132" s="11">
        <v>0</v>
      </c>
      <c r="W132" s="11">
        <f>SUM(U132:V132)</f>
        <v>0.34360000000000002</v>
      </c>
      <c r="X132" s="11">
        <v>19.55</v>
      </c>
      <c r="Y132" s="11">
        <v>0</v>
      </c>
      <c r="Z132" s="11">
        <f>SUM(X132:Y132)</f>
        <v>19.55</v>
      </c>
      <c r="AA132" s="11">
        <v>14.161099999999999</v>
      </c>
      <c r="AB132" s="11">
        <v>0</v>
      </c>
      <c r="AC132" s="11">
        <f>SUM(AA132:AB132)</f>
        <v>14.161099999999999</v>
      </c>
      <c r="AD132" s="11">
        <v>25.062100000000001</v>
      </c>
      <c r="AE132" s="11">
        <v>0</v>
      </c>
      <c r="AF132" s="11">
        <f>SUM(AD132:AE132)</f>
        <v>25.062100000000001</v>
      </c>
      <c r="AG132" s="11">
        <v>25.062100000000001</v>
      </c>
      <c r="AH132" s="11">
        <v>0</v>
      </c>
      <c r="AI132" s="11">
        <f>SUM(AG132:AH132)</f>
        <v>25.062100000000001</v>
      </c>
    </row>
    <row r="133" spans="1:35" ht="15.75" customHeight="1" x14ac:dyDescent="0.25">
      <c r="A133" s="101" t="s">
        <v>55</v>
      </c>
      <c r="B133" s="94"/>
      <c r="C133" s="27">
        <f>SUM(C130:C132)</f>
        <v>4.7399999999999998E-2</v>
      </c>
      <c r="D133" s="27">
        <f t="shared" ref="D133:AI133" si="171">SUM(D130:D132)</f>
        <v>0</v>
      </c>
      <c r="E133" s="27">
        <f t="shared" si="171"/>
        <v>4.7399999999999998E-2</v>
      </c>
      <c r="F133" s="27">
        <f t="shared" si="171"/>
        <v>0.6</v>
      </c>
      <c r="G133" s="27">
        <f t="shared" si="171"/>
        <v>0</v>
      </c>
      <c r="H133" s="27">
        <f t="shared" si="171"/>
        <v>0.6</v>
      </c>
      <c r="I133" s="27">
        <f t="shared" si="171"/>
        <v>0.3</v>
      </c>
      <c r="J133" s="27">
        <f t="shared" si="171"/>
        <v>0</v>
      </c>
      <c r="K133" s="27">
        <f t="shared" si="171"/>
        <v>0.3</v>
      </c>
      <c r="L133" s="27">
        <f t="shared" si="171"/>
        <v>7.4800000000000005E-2</v>
      </c>
      <c r="M133" s="27">
        <f t="shared" si="171"/>
        <v>0</v>
      </c>
      <c r="N133" s="27">
        <f t="shared" si="171"/>
        <v>7.4800000000000005E-2</v>
      </c>
      <c r="O133" s="27">
        <f t="shared" si="171"/>
        <v>0.6</v>
      </c>
      <c r="P133" s="27">
        <f t="shared" si="171"/>
        <v>0</v>
      </c>
      <c r="Q133" s="27">
        <f t="shared" si="171"/>
        <v>0.6</v>
      </c>
      <c r="R133" s="27">
        <f t="shared" si="171"/>
        <v>15</v>
      </c>
      <c r="S133" s="27">
        <f t="shared" si="171"/>
        <v>0</v>
      </c>
      <c r="T133" s="27">
        <f t="shared" si="171"/>
        <v>15</v>
      </c>
      <c r="U133" s="27">
        <f t="shared" si="171"/>
        <v>9.1691000000000003</v>
      </c>
      <c r="V133" s="27">
        <f t="shared" si="171"/>
        <v>0</v>
      </c>
      <c r="W133" s="27">
        <f t="shared" si="171"/>
        <v>9.1691000000000003</v>
      </c>
      <c r="X133" s="27">
        <f t="shared" si="171"/>
        <v>115</v>
      </c>
      <c r="Y133" s="27">
        <f t="shared" si="171"/>
        <v>0</v>
      </c>
      <c r="Z133" s="27">
        <f t="shared" si="171"/>
        <v>115</v>
      </c>
      <c r="AA133" s="27">
        <f t="shared" si="171"/>
        <v>80</v>
      </c>
      <c r="AB133" s="27">
        <f t="shared" si="171"/>
        <v>0</v>
      </c>
      <c r="AC133" s="27">
        <f t="shared" si="171"/>
        <v>80</v>
      </c>
      <c r="AD133" s="27">
        <f t="shared" si="171"/>
        <v>25.062100000000001</v>
      </c>
      <c r="AE133" s="27">
        <f t="shared" si="171"/>
        <v>0</v>
      </c>
      <c r="AF133" s="27">
        <f t="shared" si="171"/>
        <v>25.062100000000001</v>
      </c>
      <c r="AG133" s="27">
        <f t="shared" si="171"/>
        <v>150.00020000000001</v>
      </c>
      <c r="AH133" s="27">
        <f t="shared" si="171"/>
        <v>0</v>
      </c>
      <c r="AI133" s="27">
        <f t="shared" si="171"/>
        <v>150.00020000000001</v>
      </c>
    </row>
    <row r="134" spans="1:35" ht="15.75" customHeight="1" x14ac:dyDescent="0.25">
      <c r="A134" s="9" t="s">
        <v>180</v>
      </c>
      <c r="B134" s="26" t="s">
        <v>139</v>
      </c>
      <c r="C134" s="11">
        <v>5.1570999999999998</v>
      </c>
      <c r="D134" s="11">
        <v>5.1803999999999997</v>
      </c>
      <c r="E134" s="11">
        <v>10.3375</v>
      </c>
      <c r="F134" s="11">
        <v>6.3376000000000001</v>
      </c>
      <c r="G134" s="11">
        <v>7.0064000000000002</v>
      </c>
      <c r="H134" s="11">
        <v>13.343999999999999</v>
      </c>
      <c r="I134" s="11">
        <v>6.3376000000000001</v>
      </c>
      <c r="J134" s="11">
        <v>7.0064000000000002</v>
      </c>
      <c r="K134" s="11">
        <v>13.343999999999999</v>
      </c>
      <c r="L134" s="11">
        <v>5.4335000000000004</v>
      </c>
      <c r="M134" s="11">
        <v>5.6421000000000001</v>
      </c>
      <c r="N134" s="11">
        <f t="shared" si="161"/>
        <v>11.075600000000001</v>
      </c>
      <c r="O134" s="11">
        <v>6.3376000000000001</v>
      </c>
      <c r="P134" s="11">
        <v>7.0064000000000002</v>
      </c>
      <c r="Q134" s="11">
        <v>13.343999999999999</v>
      </c>
      <c r="R134" s="11">
        <v>3.06</v>
      </c>
      <c r="S134" s="11">
        <v>3.34</v>
      </c>
      <c r="T134" s="11">
        <f t="shared" si="162"/>
        <v>6.4</v>
      </c>
      <c r="U134" s="11">
        <v>1.43</v>
      </c>
      <c r="V134" s="11">
        <v>1.7</v>
      </c>
      <c r="W134" s="11">
        <f t="shared" si="166"/>
        <v>3.13</v>
      </c>
      <c r="X134" s="11">
        <v>12.66</v>
      </c>
      <c r="Y134" s="11">
        <v>12.74</v>
      </c>
      <c r="Z134" s="11">
        <f t="shared" si="163"/>
        <v>25.4</v>
      </c>
      <c r="AA134" s="11">
        <v>8.39</v>
      </c>
      <c r="AB134" s="11">
        <v>8.4700000000000006</v>
      </c>
      <c r="AC134" s="11">
        <f t="shared" si="167"/>
        <v>16.86</v>
      </c>
      <c r="AD134" s="11">
        <v>6.62</v>
      </c>
      <c r="AE134" s="11">
        <v>6.72</v>
      </c>
      <c r="AF134" s="11">
        <f t="shared" si="168"/>
        <v>13.34</v>
      </c>
      <c r="AG134" s="11">
        <v>6.62</v>
      </c>
      <c r="AH134" s="11">
        <v>6.72</v>
      </c>
      <c r="AI134" s="11">
        <f>SUM(AG134:AH134)</f>
        <v>13.34</v>
      </c>
    </row>
    <row r="135" spans="1:35" ht="15.75" customHeight="1" x14ac:dyDescent="0.25">
      <c r="A135" s="101" t="s">
        <v>55</v>
      </c>
      <c r="B135" s="94"/>
      <c r="C135" s="27">
        <f t="shared" ref="C135:K135" si="172">SUM(C134)</f>
        <v>5.1570999999999998</v>
      </c>
      <c r="D135" s="27">
        <f t="shared" si="172"/>
        <v>5.1803999999999997</v>
      </c>
      <c r="E135" s="27">
        <f t="shared" si="172"/>
        <v>10.3375</v>
      </c>
      <c r="F135" s="27">
        <f t="shared" si="172"/>
        <v>6.3376000000000001</v>
      </c>
      <c r="G135" s="27">
        <f t="shared" si="172"/>
        <v>7.0064000000000002</v>
      </c>
      <c r="H135" s="27">
        <f t="shared" si="172"/>
        <v>13.343999999999999</v>
      </c>
      <c r="I135" s="27">
        <f t="shared" si="172"/>
        <v>6.3376000000000001</v>
      </c>
      <c r="J135" s="27">
        <f t="shared" si="172"/>
        <v>7.0064000000000002</v>
      </c>
      <c r="K135" s="27">
        <f t="shared" si="172"/>
        <v>13.343999999999999</v>
      </c>
      <c r="L135" s="27">
        <f>SUM(L134)</f>
        <v>5.4335000000000004</v>
      </c>
      <c r="M135" s="27">
        <f>SUM(M134)</f>
        <v>5.6421000000000001</v>
      </c>
      <c r="N135" s="27">
        <f t="shared" si="161"/>
        <v>11.075600000000001</v>
      </c>
      <c r="O135" s="27">
        <f t="shared" ref="O135:Q135" si="173">SUM(O134)</f>
        <v>6.3376000000000001</v>
      </c>
      <c r="P135" s="27">
        <f t="shared" si="173"/>
        <v>7.0064000000000002</v>
      </c>
      <c r="Q135" s="27">
        <f t="shared" si="173"/>
        <v>13.343999999999999</v>
      </c>
      <c r="R135" s="27">
        <f>SUM(R134)</f>
        <v>3.06</v>
      </c>
      <c r="S135" s="27">
        <f>SUM(S134)</f>
        <v>3.34</v>
      </c>
      <c r="T135" s="27">
        <f t="shared" si="162"/>
        <v>6.4</v>
      </c>
      <c r="U135" s="27">
        <f>SUM(U134)</f>
        <v>1.43</v>
      </c>
      <c r="V135" s="27">
        <f>SUM(V134)</f>
        <v>1.7</v>
      </c>
      <c r="W135" s="27">
        <f t="shared" si="166"/>
        <v>3.13</v>
      </c>
      <c r="X135" s="27">
        <f>SUM(X134)</f>
        <v>12.66</v>
      </c>
      <c r="Y135" s="27">
        <f>SUM(Y134)</f>
        <v>12.74</v>
      </c>
      <c r="Z135" s="27">
        <f t="shared" si="163"/>
        <v>25.4</v>
      </c>
      <c r="AA135" s="27">
        <f>SUM(AA134)</f>
        <v>8.39</v>
      </c>
      <c r="AB135" s="27">
        <f>SUM(AB134)</f>
        <v>8.4700000000000006</v>
      </c>
      <c r="AC135" s="27">
        <f t="shared" si="167"/>
        <v>16.86</v>
      </c>
      <c r="AD135" s="27">
        <f>SUM(AD134)</f>
        <v>6.62</v>
      </c>
      <c r="AE135" s="27">
        <f>SUM(AE134)</f>
        <v>6.72</v>
      </c>
      <c r="AF135" s="27">
        <f t="shared" si="168"/>
        <v>13.34</v>
      </c>
      <c r="AG135" s="27">
        <f>SUM(AG134)</f>
        <v>6.62</v>
      </c>
      <c r="AH135" s="27">
        <f>SUM(AH134)</f>
        <v>6.72</v>
      </c>
      <c r="AI135" s="27">
        <f t="shared" si="170"/>
        <v>13.34</v>
      </c>
    </row>
    <row r="136" spans="1:35" ht="15.75" customHeight="1" x14ac:dyDescent="0.25">
      <c r="A136" s="34" t="s">
        <v>45</v>
      </c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42"/>
      <c r="M136" s="42"/>
      <c r="N136" s="34"/>
      <c r="O136" s="34"/>
      <c r="P136" s="34"/>
      <c r="Q136" s="34"/>
      <c r="R136" s="42"/>
      <c r="S136" s="42"/>
      <c r="T136" s="34"/>
      <c r="U136" s="42"/>
      <c r="V136" s="42"/>
      <c r="W136" s="42"/>
      <c r="X136" s="42"/>
      <c r="Y136" s="42"/>
      <c r="Z136" s="34"/>
      <c r="AA136" s="42"/>
      <c r="AB136" s="42"/>
      <c r="AC136" s="42"/>
      <c r="AD136" s="42"/>
      <c r="AE136" s="42"/>
      <c r="AF136" s="42"/>
      <c r="AG136" s="42"/>
      <c r="AH136" s="42"/>
      <c r="AI136" s="42"/>
    </row>
    <row r="137" spans="1:35" ht="15.75" customHeight="1" x14ac:dyDescent="0.25">
      <c r="A137" s="112" t="s">
        <v>140</v>
      </c>
      <c r="B137" s="26" t="s">
        <v>141</v>
      </c>
      <c r="C137" s="11">
        <v>444.072</v>
      </c>
      <c r="D137" s="11">
        <v>1485.1574000000001</v>
      </c>
      <c r="E137" s="11">
        <f t="shared" ref="E137:E138" si="174">SUM(C137:D137)</f>
        <v>1929.2294000000002</v>
      </c>
      <c r="F137" s="11">
        <v>639.21450000000004</v>
      </c>
      <c r="G137" s="11">
        <v>1900</v>
      </c>
      <c r="H137" s="11">
        <f t="shared" ref="H137:H138" si="175">SUM(F137:G137)</f>
        <v>2539.2145</v>
      </c>
      <c r="I137" s="11">
        <v>861.44449999999995</v>
      </c>
      <c r="J137" s="11">
        <v>2700</v>
      </c>
      <c r="K137" s="11">
        <f t="shared" ref="K137:K138" si="176">SUM(I137:J137)</f>
        <v>3561.4445000000001</v>
      </c>
      <c r="L137" s="11">
        <v>750</v>
      </c>
      <c r="M137" s="11">
        <v>1990</v>
      </c>
      <c r="N137" s="11">
        <f t="shared" ref="N137:N145" si="177">SUM(L137:M137)</f>
        <v>2740</v>
      </c>
      <c r="O137" s="11">
        <v>936.44449999999995</v>
      </c>
      <c r="P137" s="11">
        <v>2970.0001000000002</v>
      </c>
      <c r="Q137" s="11">
        <f>SUM(O137:P137)</f>
        <v>3906.4446000000003</v>
      </c>
      <c r="R137" s="11">
        <v>936.44449999999995</v>
      </c>
      <c r="S137" s="11">
        <v>2996.8382000000001</v>
      </c>
      <c r="T137" s="11">
        <f t="shared" ref="T137:T145" si="178">SUM(R137:S137)</f>
        <v>3933.2827000000002</v>
      </c>
      <c r="U137" s="11">
        <v>742.18499999999995</v>
      </c>
      <c r="V137" s="11">
        <v>2996.8218000000002</v>
      </c>
      <c r="W137" s="11">
        <f t="shared" ref="W137:W145" si="179">SUM(U137:V137)</f>
        <v>3739.0068000000001</v>
      </c>
      <c r="X137" s="11">
        <v>1011.4447</v>
      </c>
      <c r="Y137" s="11">
        <v>3240.0003000000002</v>
      </c>
      <c r="Z137" s="11">
        <f t="shared" ref="Z137:Z145" si="180">SUM(X137:Y137)</f>
        <v>4251.4449999999997</v>
      </c>
      <c r="AA137" s="11">
        <v>1011.4444999999999</v>
      </c>
      <c r="AB137" s="11">
        <v>3916.7291</v>
      </c>
      <c r="AC137" s="11">
        <f t="shared" ref="AC137:AC145" si="181">SUM(AA137:AB137)</f>
        <v>4928.1736000000001</v>
      </c>
      <c r="AD137" s="11">
        <v>1056.4445000000001</v>
      </c>
      <c r="AE137" s="11">
        <v>4117.0641999999998</v>
      </c>
      <c r="AF137" s="11">
        <f t="shared" ref="AF137:AF145" si="182">SUM(AD137:AE137)</f>
        <v>5173.5087000000003</v>
      </c>
      <c r="AG137" s="11">
        <v>1056.4449999999999</v>
      </c>
      <c r="AH137" s="11">
        <v>4117.0641999999998</v>
      </c>
      <c r="AI137" s="11">
        <f>SUM(AG137:AH137)</f>
        <v>5173.5091999999995</v>
      </c>
    </row>
    <row r="138" spans="1:35" ht="15.75" customHeight="1" x14ac:dyDescent="0.25">
      <c r="A138" s="113"/>
      <c r="B138" s="26" t="s">
        <v>142</v>
      </c>
      <c r="C138" s="11">
        <v>0.16120000000000001</v>
      </c>
      <c r="D138" s="11">
        <v>0</v>
      </c>
      <c r="E138" s="11">
        <f t="shared" si="174"/>
        <v>0.16120000000000001</v>
      </c>
      <c r="F138" s="11">
        <v>0.22720000000000001</v>
      </c>
      <c r="G138" s="11">
        <v>0</v>
      </c>
      <c r="H138" s="11">
        <f t="shared" si="175"/>
        <v>0.22720000000000001</v>
      </c>
      <c r="I138" s="11">
        <v>0.22700000000000001</v>
      </c>
      <c r="J138" s="11">
        <v>0</v>
      </c>
      <c r="K138" s="11">
        <f t="shared" si="176"/>
        <v>0.22700000000000001</v>
      </c>
      <c r="L138" s="11">
        <v>0.21579999999999999</v>
      </c>
      <c r="M138" s="11">
        <v>0</v>
      </c>
      <c r="N138" s="11">
        <f t="shared" si="177"/>
        <v>0.21579999999999999</v>
      </c>
      <c r="O138" s="11">
        <v>0.25219999999999998</v>
      </c>
      <c r="P138" s="11">
        <v>0</v>
      </c>
      <c r="Q138" s="11">
        <f>SUM(O138:P138)</f>
        <v>0.25219999999999998</v>
      </c>
      <c r="R138" s="11">
        <v>456.77910000000003</v>
      </c>
      <c r="S138" s="11">
        <v>0</v>
      </c>
      <c r="T138" s="11">
        <f t="shared" si="178"/>
        <v>456.77910000000003</v>
      </c>
      <c r="U138" s="11">
        <v>33.0961</v>
      </c>
      <c r="V138" s="11">
        <v>0</v>
      </c>
      <c r="W138" s="11">
        <f t="shared" si="179"/>
        <v>33.0961</v>
      </c>
      <c r="X138" s="11">
        <v>480.02359999999999</v>
      </c>
      <c r="Y138" s="11">
        <v>0</v>
      </c>
      <c r="Z138" s="11">
        <f t="shared" si="180"/>
        <v>480.02359999999999</v>
      </c>
      <c r="AA138" s="11">
        <v>520.02440000000001</v>
      </c>
      <c r="AB138" s="11">
        <v>0</v>
      </c>
      <c r="AC138" s="11">
        <f t="shared" si="181"/>
        <v>520.02440000000001</v>
      </c>
      <c r="AD138" s="11">
        <v>560.01840000000004</v>
      </c>
      <c r="AE138" s="11">
        <v>0</v>
      </c>
      <c r="AF138" s="11">
        <f t="shared" si="182"/>
        <v>560.01840000000004</v>
      </c>
      <c r="AG138" s="11">
        <v>560.01840000000004</v>
      </c>
      <c r="AH138" s="11">
        <v>0</v>
      </c>
      <c r="AI138" s="11">
        <f>SUM(AG138:AH138)</f>
        <v>560.01840000000004</v>
      </c>
    </row>
    <row r="139" spans="1:35" ht="15.75" customHeight="1" x14ac:dyDescent="0.25">
      <c r="A139" s="101" t="s">
        <v>55</v>
      </c>
      <c r="B139" s="94"/>
      <c r="C139" s="27">
        <f t="shared" ref="C139:K139" si="183">SUM(C137:C138)</f>
        <v>444.23320000000001</v>
      </c>
      <c r="D139" s="27">
        <f t="shared" si="183"/>
        <v>1485.1574000000001</v>
      </c>
      <c r="E139" s="27">
        <f t="shared" si="183"/>
        <v>1929.3906000000002</v>
      </c>
      <c r="F139" s="27">
        <f t="shared" si="183"/>
        <v>639.44170000000008</v>
      </c>
      <c r="G139" s="27">
        <f t="shared" si="183"/>
        <v>1900</v>
      </c>
      <c r="H139" s="27">
        <f t="shared" si="183"/>
        <v>2539.4416999999999</v>
      </c>
      <c r="I139" s="27">
        <f t="shared" si="183"/>
        <v>861.67149999999992</v>
      </c>
      <c r="J139" s="27">
        <f t="shared" si="183"/>
        <v>2700</v>
      </c>
      <c r="K139" s="27">
        <f t="shared" si="183"/>
        <v>3561.6714999999999</v>
      </c>
      <c r="L139" s="27">
        <f>SUM(L137:L138)</f>
        <v>750.21579999999994</v>
      </c>
      <c r="M139" s="27">
        <f>SUM(M137:M138)</f>
        <v>1990</v>
      </c>
      <c r="N139" s="27">
        <f t="shared" si="177"/>
        <v>2740.2157999999999</v>
      </c>
      <c r="O139" s="27">
        <f t="shared" ref="O139:Q139" si="184">SUM(O137:O138)</f>
        <v>936.69669999999996</v>
      </c>
      <c r="P139" s="27">
        <f t="shared" si="184"/>
        <v>2970.0001000000002</v>
      </c>
      <c r="Q139" s="27">
        <f t="shared" si="184"/>
        <v>3906.6968000000002</v>
      </c>
      <c r="R139" s="27">
        <f>SUM(R137:R138)</f>
        <v>1393.2236</v>
      </c>
      <c r="S139" s="27">
        <f>SUM(S137:S138)</f>
        <v>2996.8382000000001</v>
      </c>
      <c r="T139" s="27">
        <f t="shared" si="178"/>
        <v>4390.0618000000004</v>
      </c>
      <c r="U139" s="27">
        <f>SUM(U137:U138)</f>
        <v>775.28109999999992</v>
      </c>
      <c r="V139" s="27">
        <f>SUM(V137:V138)</f>
        <v>2996.8218000000002</v>
      </c>
      <c r="W139" s="27">
        <f t="shared" si="179"/>
        <v>3772.1028999999999</v>
      </c>
      <c r="X139" s="27">
        <f>SUM(X137:X138)</f>
        <v>1491.4683</v>
      </c>
      <c r="Y139" s="27">
        <f>SUM(Y137:Y138)</f>
        <v>3240.0003000000002</v>
      </c>
      <c r="Z139" s="27">
        <f t="shared" si="180"/>
        <v>4731.4686000000002</v>
      </c>
      <c r="AA139" s="27">
        <f>SUM(AA137:AA138)</f>
        <v>1531.4688999999998</v>
      </c>
      <c r="AB139" s="27">
        <f>SUM(AB137:AB138)</f>
        <v>3916.7291</v>
      </c>
      <c r="AC139" s="27">
        <f t="shared" si="181"/>
        <v>5448.1980000000003</v>
      </c>
      <c r="AD139" s="27">
        <f>SUM(AD137:AD138)</f>
        <v>1616.4629</v>
      </c>
      <c r="AE139" s="27">
        <f>SUM(AE137:AE138)</f>
        <v>4117.0641999999998</v>
      </c>
      <c r="AF139" s="27">
        <f t="shared" si="182"/>
        <v>5733.5270999999993</v>
      </c>
      <c r="AG139" s="27">
        <f>SUM(AG137:AG138)</f>
        <v>1616.4634000000001</v>
      </c>
      <c r="AH139" s="27">
        <f>SUM(AH137:AH138)</f>
        <v>4117.0641999999998</v>
      </c>
      <c r="AI139" s="27">
        <f t="shared" ref="AI139:AI145" si="185">SUM(AG139:AH139)</f>
        <v>5733.5275999999994</v>
      </c>
    </row>
    <row r="140" spans="1:35" ht="15.75" customHeight="1" x14ac:dyDescent="0.25">
      <c r="A140" s="114" t="s">
        <v>47</v>
      </c>
      <c r="B140" s="26" t="s">
        <v>143</v>
      </c>
      <c r="C140" s="11">
        <v>0</v>
      </c>
      <c r="D140" s="11">
        <v>155.42699999999999</v>
      </c>
      <c r="E140" s="11">
        <f t="shared" ref="E140:E142" si="186">SUM(C140:D140)</f>
        <v>155.42699999999999</v>
      </c>
      <c r="F140" s="11">
        <v>218.0839</v>
      </c>
      <c r="G140" s="11">
        <v>327.1259</v>
      </c>
      <c r="H140" s="11">
        <f t="shared" ref="H140:H142" si="187">SUM(F140:G140)</f>
        <v>545.20979999999997</v>
      </c>
      <c r="I140" s="11">
        <v>401.69560000000001</v>
      </c>
      <c r="J140" s="11">
        <v>602.54349999999999</v>
      </c>
      <c r="K140" s="11">
        <f t="shared" ref="K140:K142" si="188">SUM(I140:J140)</f>
        <v>1004.2391</v>
      </c>
      <c r="L140" s="11">
        <v>55.561300000000003</v>
      </c>
      <c r="M140" s="11">
        <v>226.68770000000001</v>
      </c>
      <c r="N140" s="11">
        <f t="shared" si="177"/>
        <v>282.24900000000002</v>
      </c>
      <c r="O140" s="11">
        <v>442</v>
      </c>
      <c r="P140" s="11">
        <v>663</v>
      </c>
      <c r="Q140" s="11">
        <f>SUM(O140:P140)</f>
        <v>1105</v>
      </c>
      <c r="R140" s="11">
        <v>283.28800000000001</v>
      </c>
      <c r="S140" s="11">
        <v>424.93200000000002</v>
      </c>
      <c r="T140" s="11">
        <f t="shared" si="178"/>
        <v>708.22</v>
      </c>
      <c r="U140" s="11">
        <v>114.0518</v>
      </c>
      <c r="V140" s="11">
        <v>171.07769999999999</v>
      </c>
      <c r="W140" s="11">
        <f t="shared" si="179"/>
        <v>285.12950000000001</v>
      </c>
      <c r="X140" s="11">
        <v>311.61680000000001</v>
      </c>
      <c r="Y140" s="11">
        <v>467.42520000000002</v>
      </c>
      <c r="Z140" s="11">
        <f t="shared" si="180"/>
        <v>779.04200000000003</v>
      </c>
      <c r="AA140" s="11">
        <v>82.427999999999997</v>
      </c>
      <c r="AB140" s="11">
        <v>123.642</v>
      </c>
      <c r="AC140" s="11">
        <f t="shared" si="181"/>
        <v>206.07</v>
      </c>
      <c r="AD140" s="11">
        <v>274.76</v>
      </c>
      <c r="AE140" s="11">
        <v>412.14</v>
      </c>
      <c r="AF140" s="11">
        <f t="shared" si="182"/>
        <v>686.9</v>
      </c>
      <c r="AG140" s="11">
        <v>274.76</v>
      </c>
      <c r="AH140" s="11">
        <v>412.14</v>
      </c>
      <c r="AI140" s="11">
        <f>SUM(AG140:AH140)</f>
        <v>686.9</v>
      </c>
    </row>
    <row r="141" spans="1:35" ht="15.75" customHeight="1" x14ac:dyDescent="0.25">
      <c r="A141" s="97"/>
      <c r="B141" s="26" t="s">
        <v>144</v>
      </c>
      <c r="C141" s="11">
        <v>0</v>
      </c>
      <c r="D141" s="11">
        <v>47.007599999999996</v>
      </c>
      <c r="E141" s="11">
        <f t="shared" si="186"/>
        <v>47.007599999999996</v>
      </c>
      <c r="F141" s="11">
        <v>42.9801</v>
      </c>
      <c r="G141" s="11">
        <v>64.47</v>
      </c>
      <c r="H141" s="11">
        <f t="shared" si="187"/>
        <v>107.45009999999999</v>
      </c>
      <c r="I141" s="11">
        <v>82.701999999999998</v>
      </c>
      <c r="J141" s="11">
        <v>124.0531</v>
      </c>
      <c r="K141" s="11">
        <f t="shared" si="188"/>
        <v>206.7551</v>
      </c>
      <c r="L141" s="11">
        <v>11.753399999999999</v>
      </c>
      <c r="M141" s="11">
        <v>73.206800000000001</v>
      </c>
      <c r="N141" s="11">
        <f t="shared" si="177"/>
        <v>84.9602</v>
      </c>
      <c r="O141" s="11">
        <v>91</v>
      </c>
      <c r="P141" s="11">
        <v>136.5</v>
      </c>
      <c r="Q141" s="11">
        <f>SUM(O141:P141)</f>
        <v>227.5</v>
      </c>
      <c r="R141" s="11">
        <v>58.323999999999998</v>
      </c>
      <c r="S141" s="11">
        <v>87.486000000000004</v>
      </c>
      <c r="T141" s="11">
        <f t="shared" si="178"/>
        <v>145.81</v>
      </c>
      <c r="U141" s="11">
        <v>32.535600000000002</v>
      </c>
      <c r="V141" s="11">
        <v>48.803400000000003</v>
      </c>
      <c r="W141" s="11">
        <f t="shared" si="179"/>
        <v>81.338999999999999</v>
      </c>
      <c r="X141" s="11">
        <v>64.156400000000005</v>
      </c>
      <c r="Y141" s="11">
        <v>96.2346</v>
      </c>
      <c r="Z141" s="11">
        <f t="shared" si="180"/>
        <v>160.39100000000002</v>
      </c>
      <c r="AA141" s="11">
        <v>16.175999999999998</v>
      </c>
      <c r="AB141" s="11">
        <v>24.263999999999999</v>
      </c>
      <c r="AC141" s="11">
        <f t="shared" si="181"/>
        <v>40.44</v>
      </c>
      <c r="AD141" s="11">
        <v>53.92</v>
      </c>
      <c r="AE141" s="11">
        <v>80.88</v>
      </c>
      <c r="AF141" s="11">
        <f t="shared" si="182"/>
        <v>134.80000000000001</v>
      </c>
      <c r="AG141" s="11">
        <v>53.92</v>
      </c>
      <c r="AH141" s="11">
        <v>80.88</v>
      </c>
      <c r="AI141" s="11">
        <f t="shared" ref="AI141:AI142" si="189">SUM(AG141:AH141)</f>
        <v>134.80000000000001</v>
      </c>
    </row>
    <row r="142" spans="1:35" ht="15.75" customHeight="1" x14ac:dyDescent="0.25">
      <c r="A142" s="96"/>
      <c r="B142" s="26" t="s">
        <v>145</v>
      </c>
      <c r="C142" s="11">
        <v>0</v>
      </c>
      <c r="D142" s="11">
        <v>26.8261</v>
      </c>
      <c r="E142" s="11">
        <f t="shared" si="186"/>
        <v>26.8261</v>
      </c>
      <c r="F142" s="11">
        <v>57.306699999999999</v>
      </c>
      <c r="G142" s="11">
        <v>85.960099999999997</v>
      </c>
      <c r="H142" s="11">
        <f t="shared" si="187"/>
        <v>143.26679999999999</v>
      </c>
      <c r="I142" s="11">
        <v>106.3312</v>
      </c>
      <c r="J142" s="11">
        <v>159.49680000000001</v>
      </c>
      <c r="K142" s="11">
        <f t="shared" si="188"/>
        <v>265.82799999999997</v>
      </c>
      <c r="L142" s="11">
        <v>25.534300000000002</v>
      </c>
      <c r="M142" s="11">
        <v>67.131699999999995</v>
      </c>
      <c r="N142" s="11">
        <f t="shared" si="177"/>
        <v>92.665999999999997</v>
      </c>
      <c r="O142" s="11">
        <v>117</v>
      </c>
      <c r="P142" s="11">
        <v>175.5</v>
      </c>
      <c r="Q142" s="11">
        <f>SUM(O142:P142)</f>
        <v>292.5</v>
      </c>
      <c r="R142" s="11">
        <v>74.988</v>
      </c>
      <c r="S142" s="11">
        <v>112.482</v>
      </c>
      <c r="T142" s="11">
        <f t="shared" si="178"/>
        <v>187.47</v>
      </c>
      <c r="U142" s="11">
        <v>45.935499999999998</v>
      </c>
      <c r="V142" s="11">
        <v>68.903199999999998</v>
      </c>
      <c r="W142" s="11">
        <f t="shared" si="179"/>
        <v>114.83869999999999</v>
      </c>
      <c r="X142" s="11">
        <v>82.486800000000002</v>
      </c>
      <c r="Y142" s="11">
        <v>123.7302</v>
      </c>
      <c r="Z142" s="11">
        <f t="shared" si="180"/>
        <v>206.21699999999998</v>
      </c>
      <c r="AA142" s="11">
        <v>21.396000000000001</v>
      </c>
      <c r="AB142" s="11">
        <v>32.094000000000001</v>
      </c>
      <c r="AC142" s="11">
        <f t="shared" si="181"/>
        <v>53.49</v>
      </c>
      <c r="AD142" s="11">
        <v>71.319999999999993</v>
      </c>
      <c r="AE142" s="11">
        <v>106.98</v>
      </c>
      <c r="AF142" s="11">
        <f t="shared" si="182"/>
        <v>178.3</v>
      </c>
      <c r="AG142" s="11">
        <v>71.319999999999993</v>
      </c>
      <c r="AH142" s="11">
        <v>106.98</v>
      </c>
      <c r="AI142" s="11">
        <f t="shared" si="189"/>
        <v>178.3</v>
      </c>
    </row>
    <row r="143" spans="1:35" ht="15.75" customHeight="1" x14ac:dyDescent="0.25">
      <c r="A143" s="101" t="s">
        <v>55</v>
      </c>
      <c r="B143" s="94"/>
      <c r="C143" s="27">
        <f t="shared" ref="C143:K143" si="190">SUM(C140:C142)</f>
        <v>0</v>
      </c>
      <c r="D143" s="27">
        <f t="shared" si="190"/>
        <v>229.26069999999999</v>
      </c>
      <c r="E143" s="27">
        <f t="shared" si="190"/>
        <v>229.26069999999999</v>
      </c>
      <c r="F143" s="27">
        <f t="shared" si="190"/>
        <v>318.3707</v>
      </c>
      <c r="G143" s="27">
        <f t="shared" si="190"/>
        <v>477.55600000000004</v>
      </c>
      <c r="H143" s="27">
        <f t="shared" si="190"/>
        <v>795.92669999999998</v>
      </c>
      <c r="I143" s="27">
        <f t="shared" si="190"/>
        <v>590.72879999999998</v>
      </c>
      <c r="J143" s="27">
        <f t="shared" si="190"/>
        <v>886.09339999999997</v>
      </c>
      <c r="K143" s="27">
        <f t="shared" si="190"/>
        <v>1476.8222000000001</v>
      </c>
      <c r="L143" s="27">
        <f>SUM(L140:L142)</f>
        <v>92.849000000000004</v>
      </c>
      <c r="M143" s="27">
        <f>SUM(M140:M142)</f>
        <v>367.02620000000002</v>
      </c>
      <c r="N143" s="27">
        <f t="shared" si="177"/>
        <v>459.87520000000001</v>
      </c>
      <c r="O143" s="27">
        <f t="shared" ref="O143:Q143" si="191">SUM(O140:O142)</f>
        <v>650</v>
      </c>
      <c r="P143" s="27">
        <f t="shared" si="191"/>
        <v>975</v>
      </c>
      <c r="Q143" s="27">
        <f t="shared" si="191"/>
        <v>1625</v>
      </c>
      <c r="R143" s="27">
        <f>SUM(R140:R142)</f>
        <v>416.6</v>
      </c>
      <c r="S143" s="27">
        <f>SUM(S140:S142)</f>
        <v>624.9</v>
      </c>
      <c r="T143" s="27">
        <f t="shared" si="178"/>
        <v>1041.5</v>
      </c>
      <c r="U143" s="27">
        <f>SUM(U140:U142)</f>
        <v>192.52289999999999</v>
      </c>
      <c r="V143" s="27">
        <f>SUM(V140:V142)</f>
        <v>288.78430000000003</v>
      </c>
      <c r="W143" s="27">
        <f t="shared" si="179"/>
        <v>481.30720000000002</v>
      </c>
      <c r="X143" s="27">
        <f>SUM(X140:X142)</f>
        <v>458.26000000000005</v>
      </c>
      <c r="Y143" s="27">
        <f>SUM(Y140:Y142)</f>
        <v>687.39</v>
      </c>
      <c r="Z143" s="27">
        <f t="shared" si="180"/>
        <v>1145.6500000000001</v>
      </c>
      <c r="AA143" s="27">
        <f>SUM(AA140:AA142)</f>
        <v>120</v>
      </c>
      <c r="AB143" s="27">
        <f>SUM(AB140:AB142)</f>
        <v>180</v>
      </c>
      <c r="AC143" s="27">
        <f t="shared" si="181"/>
        <v>300</v>
      </c>
      <c r="AD143" s="27">
        <f>SUM(AD140:AD142)</f>
        <v>400</v>
      </c>
      <c r="AE143" s="27">
        <f>SUM(AE140:AE142)</f>
        <v>600</v>
      </c>
      <c r="AF143" s="27">
        <f t="shared" si="182"/>
        <v>1000</v>
      </c>
      <c r="AG143" s="27">
        <f>SUM(AG140:AG142)</f>
        <v>400</v>
      </c>
      <c r="AH143" s="27">
        <f>SUM(AH140:AH142)</f>
        <v>600</v>
      </c>
      <c r="AI143" s="27">
        <f t="shared" si="185"/>
        <v>1000</v>
      </c>
    </row>
    <row r="144" spans="1:35" ht="15.75" customHeight="1" x14ac:dyDescent="0.25">
      <c r="A144" s="9" t="s">
        <v>48</v>
      </c>
      <c r="B144" s="26" t="s">
        <v>146</v>
      </c>
      <c r="C144" s="11">
        <v>2237.4704000000002</v>
      </c>
      <c r="D144" s="11">
        <v>392.89569999999998</v>
      </c>
      <c r="E144" s="11">
        <f>SUM(C144:D144)</f>
        <v>2630.3661000000002</v>
      </c>
      <c r="F144" s="11">
        <v>2100</v>
      </c>
      <c r="G144" s="11">
        <v>1600</v>
      </c>
      <c r="H144" s="11">
        <f>SUM(F144:G144)</f>
        <v>3700</v>
      </c>
      <c r="I144" s="11">
        <v>1389.8822</v>
      </c>
      <c r="J144" s="11">
        <v>2084.8233</v>
      </c>
      <c r="K144" s="11">
        <f>SUM(I144:J144)</f>
        <v>3474.7055</v>
      </c>
      <c r="L144" s="11">
        <v>936.97550000000001</v>
      </c>
      <c r="M144" s="11">
        <v>1405.4631999999999</v>
      </c>
      <c r="N144" s="11">
        <f t="shared" si="177"/>
        <v>2342.4386999999997</v>
      </c>
      <c r="O144" s="11">
        <v>2858.4432000000002</v>
      </c>
      <c r="P144" s="11">
        <v>4287.6647999999996</v>
      </c>
      <c r="Q144" s="11">
        <f>SUM(O144:P144)</f>
        <v>7146.1080000000002</v>
      </c>
      <c r="R144" s="11">
        <v>1541.3333</v>
      </c>
      <c r="S144" s="11">
        <v>2312</v>
      </c>
      <c r="T144" s="11">
        <f t="shared" si="178"/>
        <v>3853.3333000000002</v>
      </c>
      <c r="U144" s="11">
        <v>343.47190000000001</v>
      </c>
      <c r="V144" s="11">
        <v>515.20780000000002</v>
      </c>
      <c r="W144" s="11">
        <f t="shared" si="179"/>
        <v>858.67970000000003</v>
      </c>
      <c r="X144" s="11">
        <v>0</v>
      </c>
      <c r="Y144" s="11">
        <v>0</v>
      </c>
      <c r="Z144" s="11">
        <f t="shared" si="180"/>
        <v>0</v>
      </c>
      <c r="AA144" s="11">
        <v>0</v>
      </c>
      <c r="AB144" s="11">
        <v>0</v>
      </c>
      <c r="AC144" s="11">
        <f t="shared" si="181"/>
        <v>0</v>
      </c>
      <c r="AD144" s="11">
        <v>0</v>
      </c>
      <c r="AE144" s="11">
        <v>0</v>
      </c>
      <c r="AF144" s="11">
        <f t="shared" si="182"/>
        <v>0</v>
      </c>
      <c r="AG144" s="11">
        <v>0</v>
      </c>
      <c r="AH144" s="11">
        <v>0</v>
      </c>
      <c r="AI144" s="11">
        <f>SUM(AG144:AH144)</f>
        <v>0</v>
      </c>
    </row>
    <row r="145" spans="1:35" ht="15.75" customHeight="1" x14ac:dyDescent="0.25">
      <c r="A145" s="110" t="s">
        <v>55</v>
      </c>
      <c r="B145" s="111"/>
      <c r="C145" s="56">
        <f>SUM(C144)</f>
        <v>2237.4704000000002</v>
      </c>
      <c r="D145" s="56">
        <f t="shared" ref="D145:K145" si="192">SUM(D144)</f>
        <v>392.89569999999998</v>
      </c>
      <c r="E145" s="56">
        <f t="shared" si="192"/>
        <v>2630.3661000000002</v>
      </c>
      <c r="F145" s="56">
        <f t="shared" si="192"/>
        <v>2100</v>
      </c>
      <c r="G145" s="56">
        <f t="shared" si="192"/>
        <v>1600</v>
      </c>
      <c r="H145" s="56">
        <f t="shared" si="192"/>
        <v>3700</v>
      </c>
      <c r="I145" s="56">
        <f t="shared" si="192"/>
        <v>1389.8822</v>
      </c>
      <c r="J145" s="56">
        <f t="shared" si="192"/>
        <v>2084.8233</v>
      </c>
      <c r="K145" s="56">
        <f t="shared" si="192"/>
        <v>3474.7055</v>
      </c>
      <c r="L145" s="56">
        <f>SUM(L144)</f>
        <v>936.97550000000001</v>
      </c>
      <c r="M145" s="56">
        <f>SUM(M144)</f>
        <v>1405.4631999999999</v>
      </c>
      <c r="N145" s="56">
        <f t="shared" si="177"/>
        <v>2342.4386999999997</v>
      </c>
      <c r="O145" s="56">
        <f t="shared" ref="O145:Q145" si="193">SUM(O144)</f>
        <v>2858.4432000000002</v>
      </c>
      <c r="P145" s="56">
        <f t="shared" si="193"/>
        <v>4287.6647999999996</v>
      </c>
      <c r="Q145" s="56">
        <f t="shared" si="193"/>
        <v>7146.1080000000002</v>
      </c>
      <c r="R145" s="56">
        <f>SUM(R144)</f>
        <v>1541.3333</v>
      </c>
      <c r="S145" s="56">
        <f>SUM(S144)</f>
        <v>2312</v>
      </c>
      <c r="T145" s="56">
        <f t="shared" si="178"/>
        <v>3853.3333000000002</v>
      </c>
      <c r="U145" s="56">
        <f>SUM(U144)</f>
        <v>343.47190000000001</v>
      </c>
      <c r="V145" s="56">
        <f>SUM(V144)</f>
        <v>515.20780000000002</v>
      </c>
      <c r="W145" s="56">
        <f t="shared" si="179"/>
        <v>858.67970000000003</v>
      </c>
      <c r="X145" s="56">
        <f>SUM(X144)</f>
        <v>0</v>
      </c>
      <c r="Y145" s="56">
        <f>SUM(Y144)</f>
        <v>0</v>
      </c>
      <c r="Z145" s="56">
        <f t="shared" si="180"/>
        <v>0</v>
      </c>
      <c r="AA145" s="56">
        <f>SUM(AA144)</f>
        <v>0</v>
      </c>
      <c r="AB145" s="56">
        <f>SUM(AB144)</f>
        <v>0</v>
      </c>
      <c r="AC145" s="56">
        <f t="shared" si="181"/>
        <v>0</v>
      </c>
      <c r="AD145" s="56">
        <f>SUM(AD144)</f>
        <v>0</v>
      </c>
      <c r="AE145" s="56">
        <f>SUM(AE144)</f>
        <v>0</v>
      </c>
      <c r="AF145" s="56">
        <f t="shared" si="182"/>
        <v>0</v>
      </c>
      <c r="AG145" s="56">
        <f>SUM(AG144)</f>
        <v>0</v>
      </c>
      <c r="AH145" s="56">
        <f>SUM(AH144)</f>
        <v>0</v>
      </c>
      <c r="AI145" s="56">
        <f t="shared" si="185"/>
        <v>0</v>
      </c>
    </row>
    <row r="146" spans="1:35" ht="15.75" customHeight="1" x14ac:dyDescent="0.25">
      <c r="A146" s="69" t="s">
        <v>173</v>
      </c>
      <c r="B146" s="52" t="s">
        <v>158</v>
      </c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5">
        <v>150</v>
      </c>
      <c r="V146" s="55">
        <v>0</v>
      </c>
      <c r="W146" s="54">
        <f>SUM(U146:V146)</f>
        <v>150</v>
      </c>
      <c r="X146" s="55">
        <v>440</v>
      </c>
      <c r="Y146" s="55">
        <v>0</v>
      </c>
      <c r="Z146" s="54">
        <f>SUM(X146:Y146)</f>
        <v>440</v>
      </c>
      <c r="AA146" s="55">
        <v>343</v>
      </c>
      <c r="AB146" s="55">
        <v>0</v>
      </c>
      <c r="AC146" s="54">
        <f>SUM(AA146:AB146)</f>
        <v>343</v>
      </c>
      <c r="AD146" s="51"/>
      <c r="AE146" s="51"/>
      <c r="AF146" s="51"/>
      <c r="AG146" s="55">
        <v>206</v>
      </c>
      <c r="AH146" s="55">
        <v>0</v>
      </c>
      <c r="AI146" s="54">
        <f>SUM(AG146:AH146)</f>
        <v>206</v>
      </c>
    </row>
    <row r="147" spans="1:35" ht="15.75" customHeight="1" x14ac:dyDescent="0.25">
      <c r="A147" s="51"/>
      <c r="B147" s="52" t="s">
        <v>159</v>
      </c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3">
        <v>90</v>
      </c>
      <c r="V147" s="53">
        <v>0</v>
      </c>
      <c r="W147" s="54">
        <f>SUM(U147:V147)</f>
        <v>90</v>
      </c>
      <c r="X147" s="53">
        <v>120</v>
      </c>
      <c r="Y147" s="53">
        <v>0</v>
      </c>
      <c r="Z147" s="54">
        <f>SUM(X147:Y147)</f>
        <v>120</v>
      </c>
      <c r="AA147" s="53">
        <v>89</v>
      </c>
      <c r="AB147" s="53">
        <v>0</v>
      </c>
      <c r="AC147" s="54">
        <f>SUM(AA147:AB147)</f>
        <v>89</v>
      </c>
      <c r="AD147" s="51"/>
      <c r="AE147" s="51"/>
      <c r="AF147" s="51"/>
      <c r="AG147" s="53">
        <v>53.5</v>
      </c>
      <c r="AH147" s="53">
        <v>0</v>
      </c>
      <c r="AI147" s="54">
        <f>SUM(AG147:AH147)</f>
        <v>53.5</v>
      </c>
    </row>
    <row r="148" spans="1:35" ht="15.75" customHeight="1" x14ac:dyDescent="0.25">
      <c r="A148" s="51"/>
      <c r="B148" s="52" t="s">
        <v>160</v>
      </c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5">
        <v>60</v>
      </c>
      <c r="V148" s="55">
        <v>0</v>
      </c>
      <c r="W148" s="54">
        <f>SUM(U148:V148)</f>
        <v>60</v>
      </c>
      <c r="X148" s="55">
        <v>90</v>
      </c>
      <c r="Y148" s="55">
        <v>0</v>
      </c>
      <c r="Z148" s="54">
        <f>SUM(X148:Y148)</f>
        <v>90</v>
      </c>
      <c r="AA148" s="55">
        <v>68</v>
      </c>
      <c r="AB148" s="55">
        <v>0</v>
      </c>
      <c r="AC148" s="54">
        <f>SUM(AA148:AB148)</f>
        <v>68</v>
      </c>
      <c r="AD148" s="51"/>
      <c r="AE148" s="51"/>
      <c r="AF148" s="51"/>
      <c r="AG148" s="55">
        <v>40.5</v>
      </c>
      <c r="AH148" s="55">
        <v>0</v>
      </c>
      <c r="AI148" s="54">
        <f>SUM(AG148:AH148)</f>
        <v>40.5</v>
      </c>
    </row>
    <row r="149" spans="1:35" ht="15.75" customHeight="1" x14ac:dyDescent="0.25">
      <c r="A149" s="51"/>
      <c r="B149" s="52" t="s">
        <v>161</v>
      </c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>
        <v>-300</v>
      </c>
      <c r="V149" s="53">
        <v>0</v>
      </c>
      <c r="W149" s="54">
        <f>SUM(U149:V149)</f>
        <v>-300</v>
      </c>
      <c r="X149" s="54">
        <v>0</v>
      </c>
      <c r="Y149" s="53">
        <v>0</v>
      </c>
      <c r="Z149" s="51">
        <v>0</v>
      </c>
      <c r="AA149" s="54">
        <v>0</v>
      </c>
      <c r="AB149" s="51">
        <v>0</v>
      </c>
      <c r="AC149" s="54">
        <f>SUM(AA149:AB149)</f>
        <v>0</v>
      </c>
      <c r="AD149" s="51"/>
      <c r="AE149" s="51"/>
      <c r="AF149" s="51"/>
      <c r="AG149" s="51">
        <v>0</v>
      </c>
      <c r="AH149" s="51">
        <v>0</v>
      </c>
      <c r="AI149" s="51">
        <f>SUM(AG149:AH149)</f>
        <v>0</v>
      </c>
    </row>
    <row r="150" spans="1:35" s="60" customFormat="1" ht="15.75" customHeight="1" x14ac:dyDescent="0.25">
      <c r="A150" s="58"/>
      <c r="B150" s="64" t="s">
        <v>7</v>
      </c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9">
        <f t="shared" ref="U150:AH150" si="194">SUM(U146:U149)</f>
        <v>0</v>
      </c>
      <c r="V150" s="59">
        <f t="shared" si="194"/>
        <v>0</v>
      </c>
      <c r="W150" s="59">
        <f t="shared" si="194"/>
        <v>0</v>
      </c>
      <c r="X150" s="59">
        <f t="shared" si="194"/>
        <v>650</v>
      </c>
      <c r="Y150" s="59">
        <f t="shared" si="194"/>
        <v>0</v>
      </c>
      <c r="Z150" s="59">
        <f t="shared" si="194"/>
        <v>650</v>
      </c>
      <c r="AA150" s="59">
        <f t="shared" si="194"/>
        <v>500</v>
      </c>
      <c r="AB150" s="59">
        <f t="shared" si="194"/>
        <v>0</v>
      </c>
      <c r="AC150" s="59">
        <f t="shared" si="194"/>
        <v>500</v>
      </c>
      <c r="AD150" s="59">
        <f t="shared" si="194"/>
        <v>0</v>
      </c>
      <c r="AE150" s="59">
        <f t="shared" si="194"/>
        <v>0</v>
      </c>
      <c r="AF150" s="59">
        <f t="shared" si="194"/>
        <v>0</v>
      </c>
      <c r="AG150" s="59">
        <f t="shared" si="194"/>
        <v>300</v>
      </c>
      <c r="AH150" s="59">
        <f t="shared" si="194"/>
        <v>0</v>
      </c>
      <c r="AI150" s="59">
        <f>SUM(AI146:AI149)</f>
        <v>300</v>
      </c>
    </row>
    <row r="151" spans="1:35" s="61" customFormat="1" ht="15.75" customHeight="1" x14ac:dyDescent="0.25">
      <c r="A151" s="70" t="s">
        <v>174</v>
      </c>
      <c r="B151" s="62" t="s">
        <v>162</v>
      </c>
      <c r="U151" s="61">
        <v>4.4499999999999998E-2</v>
      </c>
      <c r="V151" s="61">
        <v>0</v>
      </c>
      <c r="W151" s="61">
        <f>SUM(U151:V151)</f>
        <v>4.4499999999999998E-2</v>
      </c>
      <c r="X151" s="61">
        <v>0.05</v>
      </c>
      <c r="Y151" s="61">
        <v>0</v>
      </c>
      <c r="Z151" s="61">
        <f>SUM(X151:Y151)</f>
        <v>0.05</v>
      </c>
      <c r="AA151" s="61">
        <v>0.05</v>
      </c>
      <c r="AB151" s="61">
        <v>0</v>
      </c>
      <c r="AC151" s="61">
        <f>SUM(AA151:AB151)</f>
        <v>0.05</v>
      </c>
      <c r="AG151" s="61">
        <v>0.05</v>
      </c>
      <c r="AH151" s="61">
        <v>0</v>
      </c>
      <c r="AI151" s="61">
        <f>SUM(AG151:AH151)</f>
        <v>0.05</v>
      </c>
    </row>
    <row r="152" spans="1:35" s="61" customFormat="1" ht="15.75" customHeight="1" x14ac:dyDescent="0.25">
      <c r="B152" s="62" t="s">
        <v>163</v>
      </c>
      <c r="U152" s="61">
        <v>8.9700000000000002E-2</v>
      </c>
      <c r="V152" s="61">
        <v>0</v>
      </c>
      <c r="W152" s="61">
        <f>SUM(U152:V152)</f>
        <v>8.9700000000000002E-2</v>
      </c>
      <c r="X152" s="61">
        <v>2</v>
      </c>
      <c r="Y152" s="61">
        <v>0</v>
      </c>
      <c r="Z152" s="61">
        <f>SUM(X152:Y152)</f>
        <v>2</v>
      </c>
      <c r="AA152" s="61">
        <v>0.8</v>
      </c>
      <c r="AB152" s="61">
        <v>0</v>
      </c>
      <c r="AC152" s="61">
        <f>SUM(AA152:AB152)</f>
        <v>0.8</v>
      </c>
      <c r="AD152" s="61">
        <v>0</v>
      </c>
      <c r="AE152" s="61">
        <v>0</v>
      </c>
      <c r="AF152" s="61">
        <f>SUM(AD152:AE152)</f>
        <v>0</v>
      </c>
      <c r="AG152" s="61">
        <v>1</v>
      </c>
      <c r="AH152" s="61">
        <v>0</v>
      </c>
      <c r="AI152" s="61">
        <f>SUM(AG152:AH152)</f>
        <v>1</v>
      </c>
    </row>
    <row r="153" spans="1:35" s="61" customFormat="1" ht="15.75" customHeight="1" x14ac:dyDescent="0.25">
      <c r="A153" s="57"/>
      <c r="B153" s="65" t="s">
        <v>7</v>
      </c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82"/>
      <c r="O153" s="82"/>
      <c r="P153" s="82"/>
      <c r="Q153" s="82"/>
      <c r="R153" s="82"/>
      <c r="S153" s="82"/>
      <c r="T153" s="82"/>
      <c r="U153" s="82">
        <f>SUM(U151:U152)</f>
        <v>0.13419999999999999</v>
      </c>
      <c r="V153" s="82">
        <f t="shared" ref="V153:AI153" si="195">SUM(V151:V152)</f>
        <v>0</v>
      </c>
      <c r="W153" s="82">
        <f t="shared" si="195"/>
        <v>0.13419999999999999</v>
      </c>
      <c r="X153" s="82">
        <f t="shared" si="195"/>
        <v>2.0499999999999998</v>
      </c>
      <c r="Y153" s="82">
        <f t="shared" si="195"/>
        <v>0</v>
      </c>
      <c r="Z153" s="82">
        <f t="shared" si="195"/>
        <v>2.0499999999999998</v>
      </c>
      <c r="AA153" s="82">
        <f t="shared" si="195"/>
        <v>0.85000000000000009</v>
      </c>
      <c r="AB153" s="82">
        <f t="shared" si="195"/>
        <v>0</v>
      </c>
      <c r="AC153" s="82">
        <f t="shared" si="195"/>
        <v>0.85000000000000009</v>
      </c>
      <c r="AD153" s="82">
        <f t="shared" si="195"/>
        <v>0</v>
      </c>
      <c r="AE153" s="82">
        <f t="shared" si="195"/>
        <v>0</v>
      </c>
      <c r="AF153" s="82">
        <f t="shared" si="195"/>
        <v>0</v>
      </c>
      <c r="AG153" s="82">
        <f t="shared" si="195"/>
        <v>1.05</v>
      </c>
      <c r="AH153" s="82">
        <f t="shared" si="195"/>
        <v>0</v>
      </c>
      <c r="AI153" s="82">
        <f t="shared" si="195"/>
        <v>1.05</v>
      </c>
    </row>
    <row r="154" spans="1:35" s="61" customFormat="1" ht="15.75" customHeight="1" x14ac:dyDescent="0.25">
      <c r="A154" s="61" t="s">
        <v>189</v>
      </c>
      <c r="B154" s="62" t="s">
        <v>168</v>
      </c>
      <c r="U154" s="61">
        <v>0</v>
      </c>
      <c r="V154" s="61">
        <v>0</v>
      </c>
      <c r="W154" s="61">
        <f>SUM(U154:V154)</f>
        <v>0</v>
      </c>
      <c r="X154" s="61">
        <v>2.5000000000000001E-2</v>
      </c>
      <c r="Y154" s="61">
        <v>7.4999999999999997E-2</v>
      </c>
      <c r="Z154" s="61">
        <f>SUM(X154:Y154)</f>
        <v>0.1</v>
      </c>
      <c r="AA154" s="61">
        <v>0</v>
      </c>
      <c r="AB154" s="61">
        <v>0</v>
      </c>
      <c r="AC154" s="61">
        <f>SUM(AA154:AB154)</f>
        <v>0</v>
      </c>
      <c r="AG154" s="61">
        <v>5.0400999999999998</v>
      </c>
      <c r="AH154" s="61">
        <v>0.06</v>
      </c>
      <c r="AI154" s="61">
        <f>SUM(AG154:AH154)</f>
        <v>5.1000999999999994</v>
      </c>
    </row>
    <row r="155" spans="1:35" s="61" customFormat="1" ht="15" customHeight="1" x14ac:dyDescent="0.25">
      <c r="A155" s="67" t="s">
        <v>171</v>
      </c>
      <c r="B155" s="67" t="s">
        <v>172</v>
      </c>
      <c r="U155" s="61">
        <v>0.51659999999999995</v>
      </c>
      <c r="V155" s="61">
        <v>0</v>
      </c>
      <c r="W155" s="61">
        <f>SUM(U155:V155)</f>
        <v>0.51659999999999995</v>
      </c>
      <c r="X155" s="61">
        <v>1.1499999999999999</v>
      </c>
      <c r="Y155" s="61">
        <v>0</v>
      </c>
      <c r="Z155" s="61">
        <f>SUM(X155:Y155)</f>
        <v>1.1499999999999999</v>
      </c>
      <c r="AA155" s="61">
        <v>0.73</v>
      </c>
      <c r="AB155" s="61">
        <v>0</v>
      </c>
      <c r="AC155" s="61">
        <f>SUM(AA155:AB155)</f>
        <v>0.73</v>
      </c>
      <c r="AG155" s="61">
        <v>1E-4</v>
      </c>
      <c r="AH155" s="61">
        <v>0</v>
      </c>
      <c r="AI155" s="61">
        <f>SUM(AG155:AH155)</f>
        <v>1E-4</v>
      </c>
    </row>
    <row r="156" spans="1:35" s="61" customFormat="1" ht="15.75" customHeight="1" x14ac:dyDescent="0.25">
      <c r="A156" s="61" t="s">
        <v>164</v>
      </c>
      <c r="B156" s="62" t="s">
        <v>165</v>
      </c>
      <c r="U156" s="61">
        <v>0</v>
      </c>
      <c r="AG156" s="61">
        <v>65</v>
      </c>
      <c r="AH156" s="61">
        <v>0</v>
      </c>
      <c r="AI156" s="61">
        <f>SUM(AG156:AH156)</f>
        <v>65</v>
      </c>
    </row>
    <row r="157" spans="1:35" s="61" customFormat="1" ht="15.75" customHeight="1" x14ac:dyDescent="0.25">
      <c r="B157" s="62" t="s">
        <v>166</v>
      </c>
      <c r="U157" s="61">
        <v>0</v>
      </c>
      <c r="AG157" s="61">
        <v>20</v>
      </c>
      <c r="AH157" s="61">
        <v>0</v>
      </c>
      <c r="AI157" s="61">
        <f t="shared" ref="AI157:AI158" si="196">SUM(AG157:AH157)</f>
        <v>20</v>
      </c>
    </row>
    <row r="158" spans="1:35" s="61" customFormat="1" ht="15.75" customHeight="1" x14ac:dyDescent="0.25">
      <c r="B158" s="62" t="s">
        <v>167</v>
      </c>
      <c r="U158" s="61">
        <v>0</v>
      </c>
      <c r="AG158" s="61">
        <v>15</v>
      </c>
      <c r="AH158" s="61">
        <v>0</v>
      </c>
      <c r="AI158" s="61">
        <f t="shared" si="196"/>
        <v>15</v>
      </c>
    </row>
    <row r="159" spans="1:35" s="63" customFormat="1" ht="15.75" customHeight="1" x14ac:dyDescent="0.25">
      <c r="B159" s="66" t="s">
        <v>7</v>
      </c>
      <c r="U159" s="63">
        <f>SUM(U156:U158)</f>
        <v>0</v>
      </c>
      <c r="V159" s="63">
        <f t="shared" ref="V159:AI159" si="197">SUM(V156:V158)</f>
        <v>0</v>
      </c>
      <c r="W159" s="63">
        <f t="shared" si="197"/>
        <v>0</v>
      </c>
      <c r="X159" s="63">
        <f t="shared" si="197"/>
        <v>0</v>
      </c>
      <c r="Y159" s="63">
        <f t="shared" si="197"/>
        <v>0</v>
      </c>
      <c r="Z159" s="63">
        <f t="shared" si="197"/>
        <v>0</v>
      </c>
      <c r="AA159" s="63">
        <f t="shared" si="197"/>
        <v>0</v>
      </c>
      <c r="AB159" s="63">
        <f t="shared" si="197"/>
        <v>0</v>
      </c>
      <c r="AC159" s="63">
        <f t="shared" si="197"/>
        <v>0</v>
      </c>
      <c r="AD159" s="63">
        <f t="shared" si="197"/>
        <v>0</v>
      </c>
      <c r="AE159" s="63">
        <f t="shared" si="197"/>
        <v>0</v>
      </c>
      <c r="AF159" s="63">
        <f t="shared" si="197"/>
        <v>0</v>
      </c>
      <c r="AG159" s="63">
        <f t="shared" si="197"/>
        <v>100</v>
      </c>
      <c r="AH159" s="63">
        <f t="shared" si="197"/>
        <v>0</v>
      </c>
      <c r="AI159" s="63">
        <f t="shared" si="197"/>
        <v>100</v>
      </c>
    </row>
    <row r="160" spans="1:35" s="61" customFormat="1" ht="15" customHeight="1" x14ac:dyDescent="0.25">
      <c r="A160" s="67" t="s">
        <v>169</v>
      </c>
      <c r="B160" s="68" t="s">
        <v>170</v>
      </c>
      <c r="X160" s="61">
        <v>16</v>
      </c>
      <c r="Y160" s="61">
        <v>0</v>
      </c>
      <c r="Z160" s="61">
        <f>SUM(X160:Y160)</f>
        <v>16</v>
      </c>
      <c r="AA160" s="61">
        <v>6.8599999999999994E-2</v>
      </c>
      <c r="AB160" s="61">
        <v>0</v>
      </c>
      <c r="AC160" s="61">
        <f>SUM(AA160:AB160)</f>
        <v>6.8599999999999994E-2</v>
      </c>
      <c r="AG160" s="61">
        <v>0.17169999999999999</v>
      </c>
      <c r="AH160" s="61">
        <v>0</v>
      </c>
      <c r="AI160" s="61">
        <f>SUM(AG160:AH160)</f>
        <v>0.17169999999999999</v>
      </c>
    </row>
    <row r="161" spans="1:35" s="57" customFormat="1" ht="15" customHeight="1" x14ac:dyDescent="0.25">
      <c r="B161" s="65" t="s">
        <v>7</v>
      </c>
      <c r="X161" s="57">
        <f>SUM(X160)</f>
        <v>16</v>
      </c>
      <c r="Y161" s="57">
        <f t="shared" ref="Y161:AI161" si="198">SUM(Y160)</f>
        <v>0</v>
      </c>
      <c r="Z161" s="57">
        <f t="shared" si="198"/>
        <v>16</v>
      </c>
      <c r="AA161" s="57">
        <f t="shared" si="198"/>
        <v>6.8599999999999994E-2</v>
      </c>
      <c r="AB161" s="57">
        <f t="shared" si="198"/>
        <v>0</v>
      </c>
      <c r="AC161" s="57">
        <f t="shared" si="198"/>
        <v>6.8599999999999994E-2</v>
      </c>
      <c r="AD161" s="57">
        <f t="shared" si="198"/>
        <v>0</v>
      </c>
      <c r="AE161" s="57">
        <f t="shared" si="198"/>
        <v>0</v>
      </c>
      <c r="AF161" s="57">
        <f t="shared" si="198"/>
        <v>0</v>
      </c>
      <c r="AG161" s="57">
        <f t="shared" si="198"/>
        <v>0.17169999999999999</v>
      </c>
      <c r="AH161" s="57">
        <f t="shared" si="198"/>
        <v>0</v>
      </c>
      <c r="AI161" s="57">
        <f t="shared" si="198"/>
        <v>0.17169999999999999</v>
      </c>
    </row>
    <row r="163" spans="1:35" ht="15.75" customHeight="1" x14ac:dyDescent="0.25">
      <c r="B163" s="38"/>
    </row>
    <row r="164" spans="1:35" ht="15.75" customHeight="1" x14ac:dyDescent="0.25">
      <c r="B164" s="38"/>
    </row>
    <row r="165" spans="1:35" ht="15.75" customHeight="1" x14ac:dyDescent="0.25">
      <c r="B165" s="38"/>
    </row>
    <row r="166" spans="1:35" ht="15.75" customHeight="1" x14ac:dyDescent="0.25">
      <c r="A166" s="21" t="s">
        <v>49</v>
      </c>
      <c r="B166" s="38"/>
    </row>
    <row r="167" spans="1:35" ht="15.75" customHeight="1" x14ac:dyDescent="0.25">
      <c r="B167" s="38"/>
    </row>
    <row r="168" spans="1:35" ht="15.75" customHeight="1" x14ac:dyDescent="0.25">
      <c r="B168" s="38"/>
    </row>
    <row r="169" spans="1:35" ht="15.75" customHeight="1" x14ac:dyDescent="0.25">
      <c r="B169" s="38"/>
    </row>
    <row r="170" spans="1:35" ht="15.75" customHeight="1" x14ac:dyDescent="0.25">
      <c r="B170" s="38"/>
    </row>
    <row r="171" spans="1:35" ht="15.75" customHeight="1" x14ac:dyDescent="0.25">
      <c r="B171" s="38"/>
    </row>
    <row r="172" spans="1:35" ht="15.75" customHeight="1" x14ac:dyDescent="0.25">
      <c r="B172" s="38"/>
    </row>
    <row r="173" spans="1:35" ht="15.75" customHeight="1" x14ac:dyDescent="0.25">
      <c r="B173" s="38"/>
    </row>
    <row r="174" spans="1:35" ht="15.75" customHeight="1" x14ac:dyDescent="0.25">
      <c r="B174" s="38"/>
    </row>
    <row r="175" spans="1:35" ht="15.75" customHeight="1" x14ac:dyDescent="0.25">
      <c r="B175" s="38"/>
    </row>
    <row r="176" spans="1:35" ht="15.75" customHeight="1" x14ac:dyDescent="0.25">
      <c r="B176" s="38"/>
    </row>
    <row r="177" spans="2:2" ht="15.75" customHeight="1" x14ac:dyDescent="0.25">
      <c r="B177" s="38"/>
    </row>
    <row r="178" spans="2:2" ht="15.75" customHeight="1" x14ac:dyDescent="0.25">
      <c r="B178" s="38"/>
    </row>
    <row r="179" spans="2:2" ht="15.75" customHeight="1" x14ac:dyDescent="0.25">
      <c r="B179" s="38"/>
    </row>
    <row r="180" spans="2:2" ht="15.75" customHeight="1" x14ac:dyDescent="0.25">
      <c r="B180" s="38"/>
    </row>
    <row r="181" spans="2:2" ht="15.75" customHeight="1" x14ac:dyDescent="0.25">
      <c r="B181" s="38"/>
    </row>
    <row r="182" spans="2:2" ht="15.75" customHeight="1" x14ac:dyDescent="0.25">
      <c r="B182" s="38"/>
    </row>
    <row r="183" spans="2:2" ht="15.75" customHeight="1" x14ac:dyDescent="0.25">
      <c r="B183" s="38"/>
    </row>
    <row r="184" spans="2:2" ht="15.75" customHeight="1" x14ac:dyDescent="0.25">
      <c r="B184" s="38"/>
    </row>
    <row r="185" spans="2:2" ht="15.75" customHeight="1" x14ac:dyDescent="0.25">
      <c r="B185" s="38"/>
    </row>
    <row r="186" spans="2:2" ht="15.75" customHeight="1" x14ac:dyDescent="0.25">
      <c r="B186" s="38"/>
    </row>
    <row r="187" spans="2:2" ht="15.75" customHeight="1" x14ac:dyDescent="0.25">
      <c r="B187" s="38"/>
    </row>
    <row r="188" spans="2:2" ht="15.75" customHeight="1" x14ac:dyDescent="0.25">
      <c r="B188" s="38"/>
    </row>
    <row r="189" spans="2:2" ht="15.75" customHeight="1" x14ac:dyDescent="0.25">
      <c r="B189" s="38"/>
    </row>
    <row r="190" spans="2:2" ht="15.75" customHeight="1" x14ac:dyDescent="0.25">
      <c r="B190" s="38"/>
    </row>
    <row r="191" spans="2:2" ht="15.75" customHeight="1" x14ac:dyDescent="0.25">
      <c r="B191" s="38"/>
    </row>
    <row r="192" spans="2:2" ht="15.75" customHeight="1" x14ac:dyDescent="0.25">
      <c r="B192" s="38"/>
    </row>
    <row r="193" spans="2:2" ht="15.75" customHeight="1" x14ac:dyDescent="0.25">
      <c r="B193" s="38"/>
    </row>
    <row r="194" spans="2:2" ht="15.75" customHeight="1" x14ac:dyDescent="0.25">
      <c r="B194" s="38"/>
    </row>
    <row r="195" spans="2:2" ht="15.75" customHeight="1" x14ac:dyDescent="0.25">
      <c r="B195" s="38"/>
    </row>
    <row r="196" spans="2:2" ht="15.75" customHeight="1" x14ac:dyDescent="0.25">
      <c r="B196" s="38"/>
    </row>
    <row r="197" spans="2:2" ht="15.75" customHeight="1" x14ac:dyDescent="0.25">
      <c r="B197" s="38"/>
    </row>
    <row r="198" spans="2:2" ht="15.75" customHeight="1" x14ac:dyDescent="0.25">
      <c r="B198" s="38"/>
    </row>
    <row r="199" spans="2:2" ht="15.75" customHeight="1" x14ac:dyDescent="0.25">
      <c r="B199" s="38"/>
    </row>
    <row r="200" spans="2:2" ht="15.75" customHeight="1" x14ac:dyDescent="0.25">
      <c r="B200" s="38"/>
    </row>
    <row r="201" spans="2:2" ht="15.75" customHeight="1" x14ac:dyDescent="0.25">
      <c r="B201" s="38"/>
    </row>
    <row r="202" spans="2:2" ht="15.75" customHeight="1" x14ac:dyDescent="0.25">
      <c r="B202" s="38"/>
    </row>
    <row r="203" spans="2:2" ht="15.75" customHeight="1" x14ac:dyDescent="0.25">
      <c r="B203" s="38"/>
    </row>
    <row r="204" spans="2:2" ht="15.75" customHeight="1" x14ac:dyDescent="0.25">
      <c r="B204" s="38"/>
    </row>
    <row r="205" spans="2:2" ht="15.75" customHeight="1" x14ac:dyDescent="0.25">
      <c r="B205" s="38"/>
    </row>
    <row r="206" spans="2:2" ht="15.75" customHeight="1" x14ac:dyDescent="0.25">
      <c r="B206" s="38"/>
    </row>
    <row r="207" spans="2:2" ht="15.75" customHeight="1" x14ac:dyDescent="0.25">
      <c r="B207" s="38"/>
    </row>
    <row r="208" spans="2:2" ht="15.75" customHeight="1" x14ac:dyDescent="0.25">
      <c r="B208" s="38"/>
    </row>
    <row r="209" spans="2:2" ht="15.75" customHeight="1" x14ac:dyDescent="0.25">
      <c r="B209" s="38"/>
    </row>
    <row r="210" spans="2:2" ht="15.75" customHeight="1" x14ac:dyDescent="0.25">
      <c r="B210" s="38"/>
    </row>
    <row r="211" spans="2:2" ht="15.75" customHeight="1" x14ac:dyDescent="0.25">
      <c r="B211" s="38"/>
    </row>
    <row r="212" spans="2:2" ht="15.75" customHeight="1" x14ac:dyDescent="0.25">
      <c r="B212" s="38"/>
    </row>
    <row r="213" spans="2:2" ht="15.75" customHeight="1" x14ac:dyDescent="0.25">
      <c r="B213" s="38"/>
    </row>
    <row r="214" spans="2:2" ht="15.75" customHeight="1" x14ac:dyDescent="0.25">
      <c r="B214" s="38"/>
    </row>
    <row r="215" spans="2:2" ht="15.75" customHeight="1" x14ac:dyDescent="0.25">
      <c r="B215" s="38"/>
    </row>
    <row r="216" spans="2:2" ht="15.75" customHeight="1" x14ac:dyDescent="0.25">
      <c r="B216" s="38"/>
    </row>
    <row r="217" spans="2:2" ht="15.75" customHeight="1" x14ac:dyDescent="0.25">
      <c r="B217" s="38"/>
    </row>
    <row r="218" spans="2:2" ht="15.75" customHeight="1" x14ac:dyDescent="0.25">
      <c r="B218" s="38"/>
    </row>
    <row r="219" spans="2:2" ht="15.75" customHeight="1" x14ac:dyDescent="0.25">
      <c r="B219" s="38"/>
    </row>
    <row r="220" spans="2:2" ht="15.75" customHeight="1" x14ac:dyDescent="0.25">
      <c r="B220" s="38"/>
    </row>
    <row r="221" spans="2:2" ht="15.75" customHeight="1" x14ac:dyDescent="0.25">
      <c r="B221" s="38"/>
    </row>
    <row r="222" spans="2:2" ht="15.75" customHeight="1" x14ac:dyDescent="0.25">
      <c r="B222" s="38"/>
    </row>
    <row r="223" spans="2:2" ht="15.75" customHeight="1" x14ac:dyDescent="0.25">
      <c r="B223" s="38"/>
    </row>
    <row r="224" spans="2:2" ht="15.75" customHeight="1" x14ac:dyDescent="0.25">
      <c r="B224" s="38"/>
    </row>
    <row r="225" spans="2:2" ht="15.75" customHeight="1" x14ac:dyDescent="0.25">
      <c r="B225" s="38"/>
    </row>
    <row r="226" spans="2:2" ht="15.75" customHeight="1" x14ac:dyDescent="0.25">
      <c r="B226" s="38"/>
    </row>
    <row r="227" spans="2:2" ht="15.75" customHeight="1" x14ac:dyDescent="0.25">
      <c r="B227" s="38"/>
    </row>
    <row r="228" spans="2:2" ht="15.75" customHeight="1" x14ac:dyDescent="0.25">
      <c r="B228" s="38"/>
    </row>
    <row r="229" spans="2:2" ht="15.75" customHeight="1" x14ac:dyDescent="0.25">
      <c r="B229" s="38"/>
    </row>
    <row r="230" spans="2:2" ht="15.75" customHeight="1" x14ac:dyDescent="0.25">
      <c r="B230" s="38"/>
    </row>
    <row r="231" spans="2:2" ht="15.75" customHeight="1" x14ac:dyDescent="0.25">
      <c r="B231" s="38"/>
    </row>
    <row r="232" spans="2:2" ht="15.75" customHeight="1" x14ac:dyDescent="0.25">
      <c r="B232" s="38"/>
    </row>
    <row r="233" spans="2:2" ht="15.75" customHeight="1" x14ac:dyDescent="0.25">
      <c r="B233" s="38"/>
    </row>
    <row r="234" spans="2:2" ht="15.75" customHeight="1" x14ac:dyDescent="0.25">
      <c r="B234" s="38"/>
    </row>
    <row r="235" spans="2:2" ht="15.75" customHeight="1" x14ac:dyDescent="0.25">
      <c r="B235" s="38"/>
    </row>
    <row r="236" spans="2:2" ht="15.75" customHeight="1" x14ac:dyDescent="0.25">
      <c r="B236" s="38"/>
    </row>
    <row r="237" spans="2:2" ht="15.75" customHeight="1" x14ac:dyDescent="0.25">
      <c r="B237" s="38"/>
    </row>
    <row r="238" spans="2:2" ht="15.75" customHeight="1" x14ac:dyDescent="0.25">
      <c r="B238" s="38"/>
    </row>
    <row r="239" spans="2:2" ht="15.75" customHeight="1" x14ac:dyDescent="0.25">
      <c r="B239" s="38"/>
    </row>
    <row r="240" spans="2:2" ht="15.75" customHeight="1" x14ac:dyDescent="0.25">
      <c r="B240" s="38"/>
    </row>
    <row r="241" spans="2:2" ht="15.75" customHeight="1" x14ac:dyDescent="0.25">
      <c r="B241" s="38"/>
    </row>
    <row r="242" spans="2:2" ht="15.75" customHeight="1" x14ac:dyDescent="0.25">
      <c r="B242" s="38"/>
    </row>
    <row r="243" spans="2:2" ht="15.75" customHeight="1" x14ac:dyDescent="0.25">
      <c r="B243" s="38"/>
    </row>
    <row r="244" spans="2:2" ht="15.75" customHeight="1" x14ac:dyDescent="0.25">
      <c r="B244" s="38"/>
    </row>
    <row r="245" spans="2:2" ht="15.75" customHeight="1" x14ac:dyDescent="0.25">
      <c r="B245" s="38"/>
    </row>
    <row r="246" spans="2:2" ht="15.75" customHeight="1" x14ac:dyDescent="0.25">
      <c r="B246" s="38"/>
    </row>
    <row r="247" spans="2:2" ht="15.75" customHeight="1" x14ac:dyDescent="0.25">
      <c r="B247" s="38"/>
    </row>
    <row r="248" spans="2:2" ht="15.75" customHeight="1" x14ac:dyDescent="0.25">
      <c r="B248" s="38"/>
    </row>
    <row r="249" spans="2:2" ht="15.75" customHeight="1" x14ac:dyDescent="0.25">
      <c r="B249" s="38"/>
    </row>
    <row r="250" spans="2:2" ht="15.75" customHeight="1" x14ac:dyDescent="0.25">
      <c r="B250" s="38"/>
    </row>
    <row r="251" spans="2:2" ht="15.75" customHeight="1" x14ac:dyDescent="0.25">
      <c r="B251" s="38"/>
    </row>
    <row r="252" spans="2:2" ht="15.75" customHeight="1" x14ac:dyDescent="0.25">
      <c r="B252" s="38"/>
    </row>
    <row r="253" spans="2:2" ht="15.75" customHeight="1" x14ac:dyDescent="0.25">
      <c r="B253" s="38"/>
    </row>
    <row r="254" spans="2:2" ht="15.75" customHeight="1" x14ac:dyDescent="0.25">
      <c r="B254" s="38"/>
    </row>
    <row r="255" spans="2:2" ht="15.75" customHeight="1" x14ac:dyDescent="0.25">
      <c r="B255" s="38"/>
    </row>
    <row r="256" spans="2:2" ht="15.75" customHeight="1" x14ac:dyDescent="0.25">
      <c r="B256" s="38"/>
    </row>
    <row r="257" spans="2:2" ht="15.75" customHeight="1" x14ac:dyDescent="0.25">
      <c r="B257" s="38"/>
    </row>
    <row r="258" spans="2:2" ht="15.75" customHeight="1" x14ac:dyDescent="0.25">
      <c r="B258" s="38"/>
    </row>
    <row r="259" spans="2:2" ht="15.75" customHeight="1" x14ac:dyDescent="0.25">
      <c r="B259" s="38"/>
    </row>
    <row r="260" spans="2:2" ht="15.75" customHeight="1" x14ac:dyDescent="0.25">
      <c r="B260" s="38"/>
    </row>
    <row r="261" spans="2:2" ht="15.75" customHeight="1" x14ac:dyDescent="0.25">
      <c r="B261" s="38"/>
    </row>
    <row r="262" spans="2:2" ht="15.75" customHeight="1" x14ac:dyDescent="0.25">
      <c r="B262" s="38"/>
    </row>
    <row r="263" spans="2:2" ht="15.75" customHeight="1" x14ac:dyDescent="0.25">
      <c r="B263" s="38"/>
    </row>
    <row r="264" spans="2:2" ht="15.75" customHeight="1" x14ac:dyDescent="0.25">
      <c r="B264" s="38"/>
    </row>
    <row r="265" spans="2:2" ht="15.75" customHeight="1" x14ac:dyDescent="0.25">
      <c r="B265" s="38"/>
    </row>
    <row r="266" spans="2:2" ht="15.75" customHeight="1" x14ac:dyDescent="0.25">
      <c r="B266" s="38"/>
    </row>
    <row r="267" spans="2:2" ht="15.75" customHeight="1" x14ac:dyDescent="0.25">
      <c r="B267" s="38"/>
    </row>
    <row r="268" spans="2:2" ht="15.75" customHeight="1" x14ac:dyDescent="0.25">
      <c r="B268" s="38"/>
    </row>
    <row r="269" spans="2:2" ht="15.75" customHeight="1" x14ac:dyDescent="0.25">
      <c r="B269" s="38"/>
    </row>
    <row r="270" spans="2:2" ht="15.75" customHeight="1" x14ac:dyDescent="0.25">
      <c r="B270" s="38"/>
    </row>
    <row r="271" spans="2:2" ht="15.75" customHeight="1" x14ac:dyDescent="0.25">
      <c r="B271" s="38"/>
    </row>
    <row r="272" spans="2:2" ht="15.75" customHeight="1" x14ac:dyDescent="0.25">
      <c r="B272" s="38"/>
    </row>
    <row r="273" spans="2:2" ht="15.75" customHeight="1" x14ac:dyDescent="0.25">
      <c r="B273" s="38"/>
    </row>
    <row r="274" spans="2:2" ht="15.75" customHeight="1" x14ac:dyDescent="0.25">
      <c r="B274" s="38"/>
    </row>
    <row r="275" spans="2:2" ht="15.75" customHeight="1" x14ac:dyDescent="0.25">
      <c r="B275" s="38"/>
    </row>
    <row r="276" spans="2:2" ht="15.75" customHeight="1" x14ac:dyDescent="0.25">
      <c r="B276" s="38"/>
    </row>
    <row r="277" spans="2:2" ht="15.75" customHeight="1" x14ac:dyDescent="0.25">
      <c r="B277" s="38"/>
    </row>
    <row r="278" spans="2:2" ht="15.75" customHeight="1" x14ac:dyDescent="0.25">
      <c r="B278" s="38"/>
    </row>
    <row r="279" spans="2:2" ht="15.75" customHeight="1" x14ac:dyDescent="0.25">
      <c r="B279" s="38"/>
    </row>
    <row r="280" spans="2:2" ht="15.75" customHeight="1" x14ac:dyDescent="0.25">
      <c r="B280" s="38"/>
    </row>
    <row r="281" spans="2:2" ht="15.75" customHeight="1" x14ac:dyDescent="0.25">
      <c r="B281" s="38"/>
    </row>
    <row r="282" spans="2:2" ht="15.75" customHeight="1" x14ac:dyDescent="0.25">
      <c r="B282" s="38"/>
    </row>
    <row r="283" spans="2:2" ht="15.75" customHeight="1" x14ac:dyDescent="0.25">
      <c r="B283" s="38"/>
    </row>
    <row r="284" spans="2:2" ht="15.75" customHeight="1" x14ac:dyDescent="0.25">
      <c r="B284" s="38"/>
    </row>
    <row r="285" spans="2:2" ht="15.75" customHeight="1" x14ac:dyDescent="0.25">
      <c r="B285" s="38"/>
    </row>
    <row r="286" spans="2:2" ht="15.75" customHeight="1" x14ac:dyDescent="0.25">
      <c r="B286" s="38"/>
    </row>
    <row r="287" spans="2:2" ht="15.75" customHeight="1" x14ac:dyDescent="0.25">
      <c r="B287" s="38"/>
    </row>
    <row r="288" spans="2:2" ht="15.75" customHeight="1" x14ac:dyDescent="0.25">
      <c r="B288" s="38"/>
    </row>
    <row r="289" spans="2:2" ht="15.75" customHeight="1" x14ac:dyDescent="0.25">
      <c r="B289" s="38"/>
    </row>
    <row r="290" spans="2:2" ht="15.75" customHeight="1" x14ac:dyDescent="0.25">
      <c r="B290" s="38"/>
    </row>
    <row r="291" spans="2:2" ht="15.75" customHeight="1" x14ac:dyDescent="0.25">
      <c r="B291" s="38"/>
    </row>
    <row r="292" spans="2:2" ht="15.75" customHeight="1" x14ac:dyDescent="0.25">
      <c r="B292" s="38"/>
    </row>
    <row r="293" spans="2:2" ht="15.75" customHeight="1" x14ac:dyDescent="0.25">
      <c r="B293" s="38"/>
    </row>
    <row r="294" spans="2:2" ht="15.75" customHeight="1" x14ac:dyDescent="0.25">
      <c r="B294" s="38"/>
    </row>
    <row r="295" spans="2:2" ht="15.75" customHeight="1" x14ac:dyDescent="0.25">
      <c r="B295" s="38"/>
    </row>
    <row r="296" spans="2:2" ht="15.75" customHeight="1" x14ac:dyDescent="0.25">
      <c r="B296" s="38"/>
    </row>
    <row r="297" spans="2:2" ht="15.75" customHeight="1" x14ac:dyDescent="0.25">
      <c r="B297" s="38"/>
    </row>
    <row r="298" spans="2:2" ht="15.75" customHeight="1" x14ac:dyDescent="0.25">
      <c r="B298" s="38"/>
    </row>
    <row r="299" spans="2:2" ht="15.75" customHeight="1" x14ac:dyDescent="0.25">
      <c r="B299" s="38"/>
    </row>
    <row r="300" spans="2:2" ht="15.75" customHeight="1" x14ac:dyDescent="0.25">
      <c r="B300" s="38"/>
    </row>
    <row r="301" spans="2:2" ht="15.75" customHeight="1" x14ac:dyDescent="0.25">
      <c r="B301" s="38"/>
    </row>
    <row r="302" spans="2:2" ht="15.75" customHeight="1" x14ac:dyDescent="0.25">
      <c r="B302" s="38"/>
    </row>
    <row r="303" spans="2:2" ht="15.75" customHeight="1" x14ac:dyDescent="0.25">
      <c r="B303" s="38"/>
    </row>
    <row r="304" spans="2:2" ht="15.75" customHeight="1" x14ac:dyDescent="0.25">
      <c r="B304" s="38"/>
    </row>
    <row r="305" spans="2:2" ht="15.75" customHeight="1" x14ac:dyDescent="0.25">
      <c r="B305" s="38"/>
    </row>
    <row r="306" spans="2:2" ht="15.75" customHeight="1" x14ac:dyDescent="0.25">
      <c r="B306" s="38"/>
    </row>
    <row r="307" spans="2:2" ht="15.75" customHeight="1" x14ac:dyDescent="0.25">
      <c r="B307" s="38"/>
    </row>
    <row r="308" spans="2:2" ht="15.75" customHeight="1" x14ac:dyDescent="0.25">
      <c r="B308" s="38"/>
    </row>
    <row r="309" spans="2:2" ht="15.75" customHeight="1" x14ac:dyDescent="0.25">
      <c r="B309" s="38"/>
    </row>
    <row r="310" spans="2:2" ht="15.75" customHeight="1" x14ac:dyDescent="0.25">
      <c r="B310" s="38"/>
    </row>
    <row r="311" spans="2:2" ht="15.75" customHeight="1" x14ac:dyDescent="0.25">
      <c r="B311" s="38"/>
    </row>
    <row r="312" spans="2:2" ht="15.75" customHeight="1" x14ac:dyDescent="0.25">
      <c r="B312" s="38"/>
    </row>
    <row r="313" spans="2:2" ht="15.75" customHeight="1" x14ac:dyDescent="0.25">
      <c r="B313" s="38"/>
    </row>
    <row r="314" spans="2:2" ht="15.75" customHeight="1" x14ac:dyDescent="0.25">
      <c r="B314" s="38"/>
    </row>
    <row r="315" spans="2:2" ht="15.75" customHeight="1" x14ac:dyDescent="0.25">
      <c r="B315" s="38"/>
    </row>
    <row r="316" spans="2:2" ht="15.75" customHeight="1" x14ac:dyDescent="0.25">
      <c r="B316" s="38"/>
    </row>
    <row r="317" spans="2:2" ht="15.75" customHeight="1" x14ac:dyDescent="0.25">
      <c r="B317" s="38"/>
    </row>
    <row r="318" spans="2:2" ht="15.75" customHeight="1" x14ac:dyDescent="0.25">
      <c r="B318" s="38"/>
    </row>
    <row r="319" spans="2:2" ht="15.75" customHeight="1" x14ac:dyDescent="0.25">
      <c r="B319" s="38"/>
    </row>
    <row r="320" spans="2:2" ht="15.75" customHeight="1" x14ac:dyDescent="0.25">
      <c r="B320" s="38"/>
    </row>
    <row r="321" spans="2:2" ht="15.75" customHeight="1" x14ac:dyDescent="0.25">
      <c r="B321" s="38"/>
    </row>
    <row r="322" spans="2:2" ht="15.75" customHeight="1" x14ac:dyDescent="0.25">
      <c r="B322" s="38"/>
    </row>
    <row r="323" spans="2:2" ht="15.75" customHeight="1" x14ac:dyDescent="0.25">
      <c r="B323" s="38"/>
    </row>
    <row r="324" spans="2:2" ht="15.75" customHeight="1" x14ac:dyDescent="0.25">
      <c r="B324" s="38"/>
    </row>
    <row r="325" spans="2:2" ht="15.75" customHeight="1" x14ac:dyDescent="0.25">
      <c r="B325" s="38"/>
    </row>
    <row r="326" spans="2:2" ht="15.75" customHeight="1" x14ac:dyDescent="0.25">
      <c r="B326" s="38"/>
    </row>
    <row r="327" spans="2:2" ht="15.75" customHeight="1" x14ac:dyDescent="0.25">
      <c r="B327" s="38"/>
    </row>
    <row r="328" spans="2:2" ht="15.75" customHeight="1" x14ac:dyDescent="0.25">
      <c r="B328" s="38"/>
    </row>
    <row r="329" spans="2:2" ht="15.75" customHeight="1" x14ac:dyDescent="0.25">
      <c r="B329" s="38"/>
    </row>
    <row r="330" spans="2:2" ht="15.75" customHeight="1" x14ac:dyDescent="0.25">
      <c r="B330" s="38"/>
    </row>
    <row r="331" spans="2:2" ht="15.75" customHeight="1" x14ac:dyDescent="0.25">
      <c r="B331" s="38"/>
    </row>
    <row r="332" spans="2:2" ht="15.75" customHeight="1" x14ac:dyDescent="0.25">
      <c r="B332" s="38"/>
    </row>
    <row r="333" spans="2:2" ht="15.75" customHeight="1" x14ac:dyDescent="0.25">
      <c r="B333" s="38"/>
    </row>
    <row r="334" spans="2:2" ht="15.75" customHeight="1" x14ac:dyDescent="0.25">
      <c r="B334" s="38"/>
    </row>
    <row r="335" spans="2:2" ht="15.75" customHeight="1" x14ac:dyDescent="0.25">
      <c r="B335" s="38"/>
    </row>
    <row r="336" spans="2:2" ht="15.75" customHeight="1" x14ac:dyDescent="0.25">
      <c r="B336" s="38"/>
    </row>
    <row r="337" spans="2:2" ht="15.75" customHeight="1" x14ac:dyDescent="0.25">
      <c r="B337" s="38"/>
    </row>
    <row r="338" spans="2:2" ht="15.75" customHeight="1" x14ac:dyDescent="0.25">
      <c r="B338" s="38"/>
    </row>
    <row r="339" spans="2:2" ht="15.75" customHeight="1" x14ac:dyDescent="0.25">
      <c r="B339" s="38"/>
    </row>
    <row r="340" spans="2:2" ht="15.75" customHeight="1" x14ac:dyDescent="0.25">
      <c r="B340" s="38"/>
    </row>
    <row r="341" spans="2:2" ht="15.75" customHeight="1" x14ac:dyDescent="0.25">
      <c r="B341" s="38"/>
    </row>
    <row r="342" spans="2:2" ht="15.75" customHeight="1" x14ac:dyDescent="0.25">
      <c r="B342" s="38"/>
    </row>
    <row r="343" spans="2:2" ht="15.75" customHeight="1" x14ac:dyDescent="0.25">
      <c r="B343" s="38"/>
    </row>
    <row r="344" spans="2:2" ht="15.75" customHeight="1" x14ac:dyDescent="0.25">
      <c r="B344" s="38"/>
    </row>
    <row r="345" spans="2:2" ht="15.75" customHeight="1" x14ac:dyDescent="0.25">
      <c r="B345" s="38"/>
    </row>
    <row r="346" spans="2:2" ht="15.75" customHeight="1" x14ac:dyDescent="0.25">
      <c r="B346" s="38"/>
    </row>
    <row r="347" spans="2:2" ht="15.75" customHeight="1" x14ac:dyDescent="0.25">
      <c r="B347" s="38"/>
    </row>
    <row r="348" spans="2:2" ht="15.75" customHeight="1" x14ac:dyDescent="0.25">
      <c r="B348" s="38"/>
    </row>
    <row r="349" spans="2:2" ht="15.75" customHeight="1" x14ac:dyDescent="0.25">
      <c r="B349" s="38"/>
    </row>
    <row r="350" spans="2:2" ht="15.75" customHeight="1" x14ac:dyDescent="0.25">
      <c r="B350" s="38"/>
    </row>
    <row r="351" spans="2:2" ht="15.75" customHeight="1" x14ac:dyDescent="0.25">
      <c r="B351" s="38"/>
    </row>
    <row r="352" spans="2:2" ht="15.75" customHeight="1" x14ac:dyDescent="0.25">
      <c r="B352" s="38"/>
    </row>
    <row r="353" spans="2:2" ht="15.75" customHeight="1" x14ac:dyDescent="0.25">
      <c r="B353" s="38"/>
    </row>
    <row r="354" spans="2:2" ht="15.75" customHeight="1" x14ac:dyDescent="0.25">
      <c r="B354" s="38"/>
    </row>
    <row r="355" spans="2:2" ht="15.75" customHeight="1" x14ac:dyDescent="0.25">
      <c r="B355" s="38"/>
    </row>
    <row r="356" spans="2:2" ht="15.75" customHeight="1" x14ac:dyDescent="0.25">
      <c r="B356" s="38"/>
    </row>
    <row r="357" spans="2:2" ht="15.75" customHeight="1" x14ac:dyDescent="0.25">
      <c r="B357" s="38"/>
    </row>
    <row r="358" spans="2:2" ht="15.75" customHeight="1" x14ac:dyDescent="0.25">
      <c r="B358" s="38"/>
    </row>
    <row r="359" spans="2:2" ht="15.75" customHeight="1" x14ac:dyDescent="0.25">
      <c r="B359" s="38"/>
    </row>
    <row r="360" spans="2:2" ht="15.75" customHeight="1" x14ac:dyDescent="0.25">
      <c r="B360" s="38"/>
    </row>
    <row r="361" spans="2:2" ht="15.75" customHeight="1" x14ac:dyDescent="0.25">
      <c r="B361" s="38"/>
    </row>
    <row r="362" spans="2:2" ht="15.75" customHeight="1" x14ac:dyDescent="0.25">
      <c r="B362" s="38"/>
    </row>
    <row r="363" spans="2:2" ht="15.75" customHeight="1" x14ac:dyDescent="0.25">
      <c r="B363" s="38"/>
    </row>
    <row r="364" spans="2:2" ht="15.75" customHeight="1" x14ac:dyDescent="0.25">
      <c r="B364" s="38"/>
    </row>
    <row r="365" spans="2:2" ht="15.75" customHeight="1" x14ac:dyDescent="0.25">
      <c r="B365" s="38"/>
    </row>
    <row r="366" spans="2:2" ht="15.75" customHeight="1" x14ac:dyDescent="0.25">
      <c r="B366" s="38"/>
    </row>
    <row r="367" spans="2:2" ht="15.75" customHeight="1" x14ac:dyDescent="0.25">
      <c r="B367" s="38"/>
    </row>
    <row r="368" spans="2:2" ht="15.75" customHeight="1" x14ac:dyDescent="0.25">
      <c r="B368" s="38"/>
    </row>
    <row r="369" spans="2:2" ht="15.75" customHeight="1" x14ac:dyDescent="0.25">
      <c r="B369" s="38"/>
    </row>
    <row r="370" spans="2:2" ht="15.75" customHeight="1" x14ac:dyDescent="0.25">
      <c r="B370" s="38"/>
    </row>
    <row r="371" spans="2:2" ht="15.75" customHeight="1" x14ac:dyDescent="0.25">
      <c r="B371" s="38"/>
    </row>
    <row r="372" spans="2:2" ht="15.75" customHeight="1" x14ac:dyDescent="0.25">
      <c r="B372" s="38"/>
    </row>
    <row r="373" spans="2:2" ht="15.75" customHeight="1" x14ac:dyDescent="0.25">
      <c r="B373" s="38"/>
    </row>
    <row r="374" spans="2:2" ht="15.75" customHeight="1" x14ac:dyDescent="0.25">
      <c r="B374" s="38"/>
    </row>
    <row r="375" spans="2:2" ht="15.75" customHeight="1" x14ac:dyDescent="0.25">
      <c r="B375" s="38"/>
    </row>
    <row r="376" spans="2:2" ht="15.75" customHeight="1" x14ac:dyDescent="0.25">
      <c r="B376" s="38"/>
    </row>
    <row r="377" spans="2:2" ht="15.75" customHeight="1" x14ac:dyDescent="0.25">
      <c r="B377" s="38"/>
    </row>
    <row r="378" spans="2:2" ht="15.75" customHeight="1" x14ac:dyDescent="0.25">
      <c r="B378" s="38"/>
    </row>
    <row r="379" spans="2:2" ht="15.75" customHeight="1" x14ac:dyDescent="0.25">
      <c r="B379" s="38"/>
    </row>
    <row r="380" spans="2:2" ht="15.75" customHeight="1" x14ac:dyDescent="0.25">
      <c r="B380" s="38"/>
    </row>
    <row r="381" spans="2:2" ht="15.75" customHeight="1" x14ac:dyDescent="0.25">
      <c r="B381" s="38"/>
    </row>
    <row r="382" spans="2:2" ht="15.75" customHeight="1" x14ac:dyDescent="0.25">
      <c r="B382" s="38"/>
    </row>
    <row r="383" spans="2:2" ht="15.75" customHeight="1" x14ac:dyDescent="0.25">
      <c r="B383" s="38"/>
    </row>
    <row r="384" spans="2:2" ht="15.75" customHeight="1" x14ac:dyDescent="0.25">
      <c r="B384" s="38"/>
    </row>
    <row r="385" spans="2:2" ht="15.75" customHeight="1" x14ac:dyDescent="0.25">
      <c r="B385" s="38"/>
    </row>
    <row r="386" spans="2:2" ht="15.75" customHeight="1" x14ac:dyDescent="0.25">
      <c r="B386" s="38"/>
    </row>
    <row r="387" spans="2:2" ht="15.75" customHeight="1" x14ac:dyDescent="0.25">
      <c r="B387" s="38"/>
    </row>
    <row r="388" spans="2:2" ht="15.75" customHeight="1" x14ac:dyDescent="0.25">
      <c r="B388" s="38"/>
    </row>
    <row r="389" spans="2:2" ht="15.75" customHeight="1" x14ac:dyDescent="0.25">
      <c r="B389" s="38"/>
    </row>
    <row r="390" spans="2:2" ht="15.75" customHeight="1" x14ac:dyDescent="0.25">
      <c r="B390" s="38"/>
    </row>
    <row r="391" spans="2:2" ht="15.75" customHeight="1" x14ac:dyDescent="0.25">
      <c r="B391" s="38"/>
    </row>
    <row r="392" spans="2:2" ht="15.75" customHeight="1" x14ac:dyDescent="0.25">
      <c r="B392" s="38"/>
    </row>
    <row r="393" spans="2:2" ht="15.75" customHeight="1" x14ac:dyDescent="0.25">
      <c r="B393" s="38"/>
    </row>
    <row r="394" spans="2:2" ht="15.75" customHeight="1" x14ac:dyDescent="0.25">
      <c r="B394" s="38"/>
    </row>
    <row r="395" spans="2:2" ht="15.75" customHeight="1" x14ac:dyDescent="0.25">
      <c r="B395" s="38"/>
    </row>
    <row r="396" spans="2:2" ht="15.75" customHeight="1" x14ac:dyDescent="0.25">
      <c r="B396" s="38"/>
    </row>
    <row r="397" spans="2:2" ht="15.75" customHeight="1" x14ac:dyDescent="0.25">
      <c r="B397" s="38"/>
    </row>
    <row r="398" spans="2:2" ht="15.75" customHeight="1" x14ac:dyDescent="0.25">
      <c r="B398" s="38"/>
    </row>
    <row r="399" spans="2:2" ht="15.75" customHeight="1" x14ac:dyDescent="0.25">
      <c r="B399" s="38"/>
    </row>
    <row r="400" spans="2:2" ht="15.75" customHeight="1" x14ac:dyDescent="0.25">
      <c r="B400" s="38"/>
    </row>
    <row r="401" spans="2:2" ht="15.75" customHeight="1" x14ac:dyDescent="0.25">
      <c r="B401" s="38"/>
    </row>
    <row r="402" spans="2:2" ht="15.75" customHeight="1" x14ac:dyDescent="0.25">
      <c r="B402" s="38"/>
    </row>
    <row r="403" spans="2:2" ht="15.75" customHeight="1" x14ac:dyDescent="0.25">
      <c r="B403" s="38"/>
    </row>
    <row r="404" spans="2:2" ht="15.75" customHeight="1" x14ac:dyDescent="0.25">
      <c r="B404" s="38"/>
    </row>
    <row r="405" spans="2:2" ht="15.75" customHeight="1" x14ac:dyDescent="0.25">
      <c r="B405" s="38"/>
    </row>
    <row r="406" spans="2:2" ht="15.75" customHeight="1" x14ac:dyDescent="0.25">
      <c r="B406" s="38"/>
    </row>
    <row r="407" spans="2:2" ht="15.75" customHeight="1" x14ac:dyDescent="0.25">
      <c r="B407" s="38"/>
    </row>
    <row r="408" spans="2:2" ht="15.75" customHeight="1" x14ac:dyDescent="0.25">
      <c r="B408" s="38"/>
    </row>
    <row r="409" spans="2:2" ht="15.75" customHeight="1" x14ac:dyDescent="0.25">
      <c r="B409" s="38"/>
    </row>
    <row r="410" spans="2:2" ht="15.75" customHeight="1" x14ac:dyDescent="0.25">
      <c r="B410" s="38"/>
    </row>
    <row r="411" spans="2:2" ht="15.75" customHeight="1" x14ac:dyDescent="0.25">
      <c r="B411" s="38"/>
    </row>
    <row r="412" spans="2:2" ht="15.75" customHeight="1" x14ac:dyDescent="0.25">
      <c r="B412" s="38"/>
    </row>
    <row r="413" spans="2:2" ht="15.75" customHeight="1" x14ac:dyDescent="0.25">
      <c r="B413" s="38"/>
    </row>
    <row r="414" spans="2:2" ht="15.75" customHeight="1" x14ac:dyDescent="0.25">
      <c r="B414" s="38"/>
    </row>
    <row r="415" spans="2:2" ht="15.75" customHeight="1" x14ac:dyDescent="0.25">
      <c r="B415" s="38"/>
    </row>
    <row r="416" spans="2:2" ht="15.75" customHeight="1" x14ac:dyDescent="0.25">
      <c r="B416" s="38"/>
    </row>
    <row r="417" spans="2:2" ht="15.75" customHeight="1" x14ac:dyDescent="0.25">
      <c r="B417" s="38"/>
    </row>
    <row r="418" spans="2:2" ht="15.75" customHeight="1" x14ac:dyDescent="0.25">
      <c r="B418" s="38"/>
    </row>
    <row r="419" spans="2:2" ht="15.75" customHeight="1" x14ac:dyDescent="0.25">
      <c r="B419" s="38"/>
    </row>
    <row r="420" spans="2:2" ht="15.75" customHeight="1" x14ac:dyDescent="0.25">
      <c r="B420" s="38"/>
    </row>
    <row r="421" spans="2:2" ht="15.75" customHeight="1" x14ac:dyDescent="0.25">
      <c r="B421" s="38"/>
    </row>
    <row r="422" spans="2:2" ht="15.75" customHeight="1" x14ac:dyDescent="0.25">
      <c r="B422" s="38"/>
    </row>
    <row r="423" spans="2:2" ht="15.75" customHeight="1" x14ac:dyDescent="0.25">
      <c r="B423" s="38"/>
    </row>
    <row r="424" spans="2:2" ht="15.75" customHeight="1" x14ac:dyDescent="0.25">
      <c r="B424" s="38"/>
    </row>
    <row r="425" spans="2:2" ht="15.75" customHeight="1" x14ac:dyDescent="0.25">
      <c r="B425" s="38"/>
    </row>
    <row r="426" spans="2:2" ht="15.75" customHeight="1" x14ac:dyDescent="0.25">
      <c r="B426" s="38"/>
    </row>
    <row r="427" spans="2:2" ht="15.75" customHeight="1" x14ac:dyDescent="0.25">
      <c r="B427" s="38"/>
    </row>
    <row r="428" spans="2:2" ht="15.75" customHeight="1" x14ac:dyDescent="0.25">
      <c r="B428" s="38"/>
    </row>
    <row r="429" spans="2:2" ht="15.75" customHeight="1" x14ac:dyDescent="0.25">
      <c r="B429" s="38"/>
    </row>
    <row r="430" spans="2:2" ht="15.75" customHeight="1" x14ac:dyDescent="0.25">
      <c r="B430" s="38"/>
    </row>
    <row r="431" spans="2:2" ht="15.75" customHeight="1" x14ac:dyDescent="0.25">
      <c r="B431" s="38"/>
    </row>
    <row r="432" spans="2:2" ht="15.75" customHeight="1" x14ac:dyDescent="0.25">
      <c r="B432" s="38"/>
    </row>
    <row r="433" spans="2:2" ht="15.75" customHeight="1" x14ac:dyDescent="0.25">
      <c r="B433" s="38"/>
    </row>
    <row r="434" spans="2:2" ht="15.75" customHeight="1" x14ac:dyDescent="0.25">
      <c r="B434" s="38"/>
    </row>
    <row r="435" spans="2:2" ht="15.75" customHeight="1" x14ac:dyDescent="0.25">
      <c r="B435" s="38"/>
    </row>
    <row r="436" spans="2:2" ht="15.75" customHeight="1" x14ac:dyDescent="0.25">
      <c r="B436" s="38"/>
    </row>
    <row r="437" spans="2:2" ht="15.75" customHeight="1" x14ac:dyDescent="0.25">
      <c r="B437" s="38"/>
    </row>
    <row r="438" spans="2:2" ht="15.75" customHeight="1" x14ac:dyDescent="0.25">
      <c r="B438" s="38"/>
    </row>
    <row r="439" spans="2:2" ht="15.75" customHeight="1" x14ac:dyDescent="0.25">
      <c r="B439" s="38"/>
    </row>
    <row r="440" spans="2:2" ht="15.75" customHeight="1" x14ac:dyDescent="0.25">
      <c r="B440" s="38"/>
    </row>
    <row r="441" spans="2:2" ht="15.75" customHeight="1" x14ac:dyDescent="0.25">
      <c r="B441" s="38"/>
    </row>
    <row r="442" spans="2:2" ht="15.75" customHeight="1" x14ac:dyDescent="0.25">
      <c r="B442" s="38"/>
    </row>
    <row r="443" spans="2:2" ht="15.75" customHeight="1" x14ac:dyDescent="0.25">
      <c r="B443" s="38"/>
    </row>
    <row r="444" spans="2:2" ht="15.75" customHeight="1" x14ac:dyDescent="0.25">
      <c r="B444" s="38"/>
    </row>
    <row r="445" spans="2:2" ht="15.75" customHeight="1" x14ac:dyDescent="0.25">
      <c r="B445" s="38"/>
    </row>
    <row r="446" spans="2:2" ht="15.75" customHeight="1" x14ac:dyDescent="0.25">
      <c r="B446" s="38"/>
    </row>
    <row r="447" spans="2:2" ht="15.75" customHeight="1" x14ac:dyDescent="0.25">
      <c r="B447" s="38"/>
    </row>
    <row r="448" spans="2:2" ht="15.75" customHeight="1" x14ac:dyDescent="0.25">
      <c r="B448" s="38"/>
    </row>
    <row r="449" spans="2:2" ht="15.75" customHeight="1" x14ac:dyDescent="0.25">
      <c r="B449" s="38"/>
    </row>
    <row r="450" spans="2:2" ht="15.75" customHeight="1" x14ac:dyDescent="0.25">
      <c r="B450" s="38"/>
    </row>
    <row r="451" spans="2:2" ht="15.75" customHeight="1" x14ac:dyDescent="0.25">
      <c r="B451" s="38"/>
    </row>
    <row r="452" spans="2:2" ht="15.75" customHeight="1" x14ac:dyDescent="0.25">
      <c r="B452" s="38"/>
    </row>
    <row r="453" spans="2:2" ht="15.75" customHeight="1" x14ac:dyDescent="0.25">
      <c r="B453" s="38"/>
    </row>
    <row r="454" spans="2:2" ht="15.75" customHeight="1" x14ac:dyDescent="0.25">
      <c r="B454" s="38"/>
    </row>
    <row r="455" spans="2:2" ht="15.75" customHeight="1" x14ac:dyDescent="0.25">
      <c r="B455" s="38"/>
    </row>
    <row r="456" spans="2:2" ht="15.75" customHeight="1" x14ac:dyDescent="0.25">
      <c r="B456" s="38"/>
    </row>
    <row r="457" spans="2:2" ht="15.75" customHeight="1" x14ac:dyDescent="0.25">
      <c r="B457" s="38"/>
    </row>
    <row r="458" spans="2:2" ht="15.75" customHeight="1" x14ac:dyDescent="0.25">
      <c r="B458" s="38"/>
    </row>
    <row r="459" spans="2:2" ht="15.75" customHeight="1" x14ac:dyDescent="0.25">
      <c r="B459" s="38"/>
    </row>
    <row r="460" spans="2:2" ht="15.75" customHeight="1" x14ac:dyDescent="0.25">
      <c r="B460" s="38"/>
    </row>
    <row r="461" spans="2:2" ht="15.75" customHeight="1" x14ac:dyDescent="0.25">
      <c r="B461" s="38"/>
    </row>
    <row r="462" spans="2:2" ht="15.75" customHeight="1" x14ac:dyDescent="0.25">
      <c r="B462" s="38"/>
    </row>
    <row r="463" spans="2:2" ht="15.75" customHeight="1" x14ac:dyDescent="0.25">
      <c r="B463" s="38"/>
    </row>
    <row r="464" spans="2:2" ht="15.75" customHeight="1" x14ac:dyDescent="0.25">
      <c r="B464" s="38"/>
    </row>
    <row r="465" spans="2:2" ht="15.75" customHeight="1" x14ac:dyDescent="0.25">
      <c r="B465" s="38"/>
    </row>
    <row r="466" spans="2:2" ht="15.75" customHeight="1" x14ac:dyDescent="0.25">
      <c r="B466" s="38"/>
    </row>
    <row r="467" spans="2:2" ht="15.75" customHeight="1" x14ac:dyDescent="0.25">
      <c r="B467" s="38"/>
    </row>
    <row r="468" spans="2:2" ht="15.75" customHeight="1" x14ac:dyDescent="0.25">
      <c r="B468" s="38"/>
    </row>
    <row r="469" spans="2:2" ht="15.75" customHeight="1" x14ac:dyDescent="0.25">
      <c r="B469" s="38"/>
    </row>
    <row r="470" spans="2:2" ht="15.75" customHeight="1" x14ac:dyDescent="0.25">
      <c r="B470" s="38"/>
    </row>
    <row r="471" spans="2:2" ht="15.75" customHeight="1" x14ac:dyDescent="0.25">
      <c r="B471" s="38"/>
    </row>
    <row r="472" spans="2:2" ht="15.75" customHeight="1" x14ac:dyDescent="0.25">
      <c r="B472" s="38"/>
    </row>
    <row r="473" spans="2:2" ht="15.75" customHeight="1" x14ac:dyDescent="0.25">
      <c r="B473" s="38"/>
    </row>
    <row r="474" spans="2:2" ht="15.75" customHeight="1" x14ac:dyDescent="0.25">
      <c r="B474" s="38"/>
    </row>
    <row r="475" spans="2:2" ht="15.75" customHeight="1" x14ac:dyDescent="0.25">
      <c r="B475" s="38"/>
    </row>
    <row r="476" spans="2:2" ht="15.75" customHeight="1" x14ac:dyDescent="0.25">
      <c r="B476" s="38"/>
    </row>
    <row r="477" spans="2:2" ht="15.75" customHeight="1" x14ac:dyDescent="0.25">
      <c r="B477" s="38"/>
    </row>
    <row r="478" spans="2:2" ht="15.75" customHeight="1" x14ac:dyDescent="0.25">
      <c r="B478" s="38"/>
    </row>
    <row r="479" spans="2:2" ht="15.75" customHeight="1" x14ac:dyDescent="0.25">
      <c r="B479" s="38"/>
    </row>
    <row r="480" spans="2:2" ht="15.75" customHeight="1" x14ac:dyDescent="0.25">
      <c r="B480" s="38"/>
    </row>
    <row r="481" spans="2:2" ht="15.75" customHeight="1" x14ac:dyDescent="0.25">
      <c r="B481" s="38"/>
    </row>
    <row r="482" spans="2:2" ht="15.75" customHeight="1" x14ac:dyDescent="0.25">
      <c r="B482" s="38"/>
    </row>
    <row r="483" spans="2:2" ht="15.75" customHeight="1" x14ac:dyDescent="0.25">
      <c r="B483" s="38"/>
    </row>
    <row r="484" spans="2:2" ht="15.75" customHeight="1" x14ac:dyDescent="0.25">
      <c r="B484" s="38"/>
    </row>
    <row r="485" spans="2:2" ht="15.75" customHeight="1" x14ac:dyDescent="0.25">
      <c r="B485" s="38"/>
    </row>
    <row r="486" spans="2:2" ht="15.75" customHeight="1" x14ac:dyDescent="0.25">
      <c r="B486" s="38"/>
    </row>
    <row r="487" spans="2:2" ht="15.75" customHeight="1" x14ac:dyDescent="0.25">
      <c r="B487" s="38"/>
    </row>
    <row r="488" spans="2:2" ht="15.75" customHeight="1" x14ac:dyDescent="0.25">
      <c r="B488" s="38"/>
    </row>
    <row r="489" spans="2:2" ht="15.75" customHeight="1" x14ac:dyDescent="0.25">
      <c r="B489" s="38"/>
    </row>
    <row r="490" spans="2:2" ht="15.75" customHeight="1" x14ac:dyDescent="0.25">
      <c r="B490" s="38"/>
    </row>
    <row r="491" spans="2:2" ht="15.75" customHeight="1" x14ac:dyDescent="0.25">
      <c r="B491" s="38"/>
    </row>
    <row r="492" spans="2:2" ht="15.75" customHeight="1" x14ac:dyDescent="0.25">
      <c r="B492" s="38"/>
    </row>
    <row r="493" spans="2:2" ht="15.75" customHeight="1" x14ac:dyDescent="0.25">
      <c r="B493" s="38"/>
    </row>
    <row r="494" spans="2:2" ht="15.75" customHeight="1" x14ac:dyDescent="0.25">
      <c r="B494" s="38"/>
    </row>
    <row r="495" spans="2:2" ht="15.75" customHeight="1" x14ac:dyDescent="0.25">
      <c r="B495" s="38"/>
    </row>
    <row r="496" spans="2:2" ht="15.75" customHeight="1" x14ac:dyDescent="0.25">
      <c r="B496" s="38"/>
    </row>
    <row r="497" spans="2:2" ht="15.75" customHeight="1" x14ac:dyDescent="0.25">
      <c r="B497" s="38"/>
    </row>
    <row r="498" spans="2:2" ht="15.75" customHeight="1" x14ac:dyDescent="0.25">
      <c r="B498" s="38"/>
    </row>
    <row r="499" spans="2:2" ht="15.75" customHeight="1" x14ac:dyDescent="0.25">
      <c r="B499" s="38"/>
    </row>
    <row r="500" spans="2:2" ht="15.75" customHeight="1" x14ac:dyDescent="0.25">
      <c r="B500" s="38"/>
    </row>
    <row r="501" spans="2:2" ht="15.75" customHeight="1" x14ac:dyDescent="0.25">
      <c r="B501" s="38"/>
    </row>
    <row r="502" spans="2:2" ht="15.75" customHeight="1" x14ac:dyDescent="0.25">
      <c r="B502" s="38"/>
    </row>
    <row r="503" spans="2:2" ht="15.75" customHeight="1" x14ac:dyDescent="0.25">
      <c r="B503" s="38"/>
    </row>
    <row r="504" spans="2:2" ht="15.75" customHeight="1" x14ac:dyDescent="0.25">
      <c r="B504" s="38"/>
    </row>
    <row r="505" spans="2:2" ht="15.75" customHeight="1" x14ac:dyDescent="0.25">
      <c r="B505" s="38"/>
    </row>
    <row r="506" spans="2:2" ht="15.75" customHeight="1" x14ac:dyDescent="0.25">
      <c r="B506" s="38"/>
    </row>
    <row r="507" spans="2:2" ht="15.75" customHeight="1" x14ac:dyDescent="0.25">
      <c r="B507" s="38"/>
    </row>
    <row r="508" spans="2:2" ht="15.75" customHeight="1" x14ac:dyDescent="0.25">
      <c r="B508" s="38"/>
    </row>
    <row r="509" spans="2:2" ht="15.75" customHeight="1" x14ac:dyDescent="0.25">
      <c r="B509" s="38"/>
    </row>
    <row r="510" spans="2:2" ht="15.75" customHeight="1" x14ac:dyDescent="0.25">
      <c r="B510" s="38"/>
    </row>
    <row r="511" spans="2:2" ht="15.75" customHeight="1" x14ac:dyDescent="0.25">
      <c r="B511" s="38"/>
    </row>
    <row r="512" spans="2:2" ht="15.75" customHeight="1" x14ac:dyDescent="0.25">
      <c r="B512" s="38"/>
    </row>
    <row r="513" spans="2:2" ht="15.75" customHeight="1" x14ac:dyDescent="0.25">
      <c r="B513" s="38"/>
    </row>
    <row r="514" spans="2:2" ht="15.75" customHeight="1" x14ac:dyDescent="0.25">
      <c r="B514" s="38"/>
    </row>
    <row r="515" spans="2:2" ht="15.75" customHeight="1" x14ac:dyDescent="0.25">
      <c r="B515" s="38"/>
    </row>
    <row r="516" spans="2:2" ht="15.75" customHeight="1" x14ac:dyDescent="0.25">
      <c r="B516" s="38"/>
    </row>
    <row r="517" spans="2:2" ht="15.75" customHeight="1" x14ac:dyDescent="0.25">
      <c r="B517" s="38"/>
    </row>
    <row r="518" spans="2:2" ht="15.75" customHeight="1" x14ac:dyDescent="0.25">
      <c r="B518" s="38"/>
    </row>
    <row r="519" spans="2:2" ht="15.75" customHeight="1" x14ac:dyDescent="0.25">
      <c r="B519" s="38"/>
    </row>
    <row r="520" spans="2:2" ht="15.75" customHeight="1" x14ac:dyDescent="0.25">
      <c r="B520" s="38"/>
    </row>
    <row r="521" spans="2:2" ht="15.75" customHeight="1" x14ac:dyDescent="0.25">
      <c r="B521" s="38"/>
    </row>
    <row r="522" spans="2:2" ht="15.75" customHeight="1" x14ac:dyDescent="0.25">
      <c r="B522" s="38"/>
    </row>
    <row r="523" spans="2:2" ht="15.75" customHeight="1" x14ac:dyDescent="0.25">
      <c r="B523" s="38"/>
    </row>
    <row r="524" spans="2:2" ht="15.75" customHeight="1" x14ac:dyDescent="0.25">
      <c r="B524" s="38"/>
    </row>
    <row r="525" spans="2:2" ht="15.75" customHeight="1" x14ac:dyDescent="0.25">
      <c r="B525" s="38"/>
    </row>
    <row r="526" spans="2:2" ht="15.75" customHeight="1" x14ac:dyDescent="0.25">
      <c r="B526" s="38"/>
    </row>
    <row r="527" spans="2:2" ht="15.75" customHeight="1" x14ac:dyDescent="0.25">
      <c r="B527" s="38"/>
    </row>
    <row r="528" spans="2:2" ht="15.75" customHeight="1" x14ac:dyDescent="0.25">
      <c r="B528" s="38"/>
    </row>
    <row r="529" spans="2:2" ht="15.75" customHeight="1" x14ac:dyDescent="0.25">
      <c r="B529" s="38"/>
    </row>
    <row r="530" spans="2:2" ht="15.75" customHeight="1" x14ac:dyDescent="0.25">
      <c r="B530" s="38"/>
    </row>
    <row r="531" spans="2:2" ht="15.75" customHeight="1" x14ac:dyDescent="0.25">
      <c r="B531" s="38"/>
    </row>
    <row r="532" spans="2:2" ht="15.75" customHeight="1" x14ac:dyDescent="0.25">
      <c r="B532" s="38"/>
    </row>
    <row r="533" spans="2:2" ht="15.75" customHeight="1" x14ac:dyDescent="0.25">
      <c r="B533" s="38"/>
    </row>
    <row r="534" spans="2:2" ht="15.75" customHeight="1" x14ac:dyDescent="0.25">
      <c r="B534" s="38"/>
    </row>
    <row r="535" spans="2:2" ht="15.75" customHeight="1" x14ac:dyDescent="0.25">
      <c r="B535" s="38"/>
    </row>
    <row r="536" spans="2:2" ht="15.75" customHeight="1" x14ac:dyDescent="0.25">
      <c r="B536" s="38"/>
    </row>
    <row r="537" spans="2:2" ht="15.75" customHeight="1" x14ac:dyDescent="0.25">
      <c r="B537" s="38"/>
    </row>
    <row r="538" spans="2:2" ht="15.75" customHeight="1" x14ac:dyDescent="0.25">
      <c r="B538" s="38"/>
    </row>
    <row r="539" spans="2:2" ht="15.75" customHeight="1" x14ac:dyDescent="0.25">
      <c r="B539" s="38"/>
    </row>
    <row r="540" spans="2:2" ht="15.75" customHeight="1" x14ac:dyDescent="0.25">
      <c r="B540" s="38"/>
    </row>
    <row r="541" spans="2:2" ht="15.75" customHeight="1" x14ac:dyDescent="0.25">
      <c r="B541" s="38"/>
    </row>
    <row r="542" spans="2:2" ht="15.75" customHeight="1" x14ac:dyDescent="0.25">
      <c r="B542" s="38"/>
    </row>
    <row r="543" spans="2:2" ht="15.75" customHeight="1" x14ac:dyDescent="0.25">
      <c r="B543" s="38"/>
    </row>
    <row r="544" spans="2:2" ht="15.75" customHeight="1" x14ac:dyDescent="0.25">
      <c r="B544" s="38"/>
    </row>
    <row r="545" spans="2:2" ht="15.75" customHeight="1" x14ac:dyDescent="0.25">
      <c r="B545" s="38"/>
    </row>
    <row r="546" spans="2:2" ht="15.75" customHeight="1" x14ac:dyDescent="0.25">
      <c r="B546" s="38"/>
    </row>
    <row r="547" spans="2:2" ht="15.75" customHeight="1" x14ac:dyDescent="0.25">
      <c r="B547" s="38"/>
    </row>
    <row r="548" spans="2:2" ht="15.75" customHeight="1" x14ac:dyDescent="0.25">
      <c r="B548" s="38"/>
    </row>
    <row r="549" spans="2:2" ht="15.75" customHeight="1" x14ac:dyDescent="0.25">
      <c r="B549" s="38"/>
    </row>
    <row r="550" spans="2:2" ht="15.75" customHeight="1" x14ac:dyDescent="0.25">
      <c r="B550" s="38"/>
    </row>
    <row r="551" spans="2:2" ht="15.75" customHeight="1" x14ac:dyDescent="0.25">
      <c r="B551" s="38"/>
    </row>
    <row r="552" spans="2:2" ht="15.75" customHeight="1" x14ac:dyDescent="0.25">
      <c r="B552" s="38"/>
    </row>
    <row r="553" spans="2:2" ht="15.75" customHeight="1" x14ac:dyDescent="0.25">
      <c r="B553" s="38"/>
    </row>
    <row r="554" spans="2:2" ht="15.75" customHeight="1" x14ac:dyDescent="0.25">
      <c r="B554" s="38"/>
    </row>
    <row r="555" spans="2:2" ht="15.75" customHeight="1" x14ac:dyDescent="0.25">
      <c r="B555" s="38"/>
    </row>
    <row r="556" spans="2:2" ht="15.75" customHeight="1" x14ac:dyDescent="0.25">
      <c r="B556" s="38"/>
    </row>
    <row r="557" spans="2:2" ht="15.75" customHeight="1" x14ac:dyDescent="0.25">
      <c r="B557" s="38"/>
    </row>
    <row r="558" spans="2:2" ht="15.75" customHeight="1" x14ac:dyDescent="0.25">
      <c r="B558" s="38"/>
    </row>
    <row r="559" spans="2:2" ht="15.75" customHeight="1" x14ac:dyDescent="0.25">
      <c r="B559" s="38"/>
    </row>
    <row r="560" spans="2:2" ht="15.75" customHeight="1" x14ac:dyDescent="0.25">
      <c r="B560" s="38"/>
    </row>
    <row r="561" spans="2:2" ht="15.75" customHeight="1" x14ac:dyDescent="0.25">
      <c r="B561" s="38"/>
    </row>
    <row r="562" spans="2:2" ht="15.75" customHeight="1" x14ac:dyDescent="0.25">
      <c r="B562" s="38"/>
    </row>
    <row r="563" spans="2:2" ht="15.75" customHeight="1" x14ac:dyDescent="0.25">
      <c r="B563" s="38"/>
    </row>
    <row r="564" spans="2:2" ht="15.75" customHeight="1" x14ac:dyDescent="0.25">
      <c r="B564" s="38"/>
    </row>
    <row r="565" spans="2:2" ht="15.75" customHeight="1" x14ac:dyDescent="0.25">
      <c r="B565" s="38"/>
    </row>
    <row r="566" spans="2:2" ht="15.75" customHeight="1" x14ac:dyDescent="0.25">
      <c r="B566" s="38"/>
    </row>
    <row r="567" spans="2:2" ht="15.75" customHeight="1" x14ac:dyDescent="0.25">
      <c r="B567" s="38"/>
    </row>
    <row r="568" spans="2:2" ht="15.75" customHeight="1" x14ac:dyDescent="0.25">
      <c r="B568" s="38"/>
    </row>
    <row r="569" spans="2:2" ht="15.75" customHeight="1" x14ac:dyDescent="0.25">
      <c r="B569" s="38"/>
    </row>
    <row r="570" spans="2:2" ht="15.75" customHeight="1" x14ac:dyDescent="0.25">
      <c r="B570" s="38"/>
    </row>
    <row r="571" spans="2:2" ht="15.75" customHeight="1" x14ac:dyDescent="0.25">
      <c r="B571" s="38"/>
    </row>
    <row r="572" spans="2:2" ht="15.75" customHeight="1" x14ac:dyDescent="0.25">
      <c r="B572" s="38"/>
    </row>
    <row r="573" spans="2:2" ht="15.75" customHeight="1" x14ac:dyDescent="0.25">
      <c r="B573" s="38"/>
    </row>
    <row r="574" spans="2:2" ht="15.75" customHeight="1" x14ac:dyDescent="0.25">
      <c r="B574" s="38"/>
    </row>
    <row r="575" spans="2:2" ht="15.75" customHeight="1" x14ac:dyDescent="0.25">
      <c r="B575" s="38"/>
    </row>
    <row r="576" spans="2:2" ht="15.75" customHeight="1" x14ac:dyDescent="0.25">
      <c r="B576" s="38"/>
    </row>
    <row r="577" spans="2:2" ht="15.75" customHeight="1" x14ac:dyDescent="0.25">
      <c r="B577" s="38"/>
    </row>
    <row r="578" spans="2:2" ht="15.75" customHeight="1" x14ac:dyDescent="0.25">
      <c r="B578" s="38"/>
    </row>
    <row r="579" spans="2:2" ht="15.75" customHeight="1" x14ac:dyDescent="0.25">
      <c r="B579" s="38"/>
    </row>
    <row r="580" spans="2:2" ht="15.75" customHeight="1" x14ac:dyDescent="0.25">
      <c r="B580" s="38"/>
    </row>
    <row r="581" spans="2:2" ht="15.75" customHeight="1" x14ac:dyDescent="0.25">
      <c r="B581" s="38"/>
    </row>
    <row r="582" spans="2:2" ht="15.75" customHeight="1" x14ac:dyDescent="0.25">
      <c r="B582" s="38"/>
    </row>
    <row r="583" spans="2:2" ht="15.75" customHeight="1" x14ac:dyDescent="0.25">
      <c r="B583" s="38"/>
    </row>
    <row r="584" spans="2:2" ht="15.75" customHeight="1" x14ac:dyDescent="0.25">
      <c r="B584" s="38"/>
    </row>
    <row r="585" spans="2:2" ht="15.75" customHeight="1" x14ac:dyDescent="0.25">
      <c r="B585" s="38"/>
    </row>
    <row r="586" spans="2:2" ht="15.75" customHeight="1" x14ac:dyDescent="0.25">
      <c r="B586" s="38"/>
    </row>
    <row r="587" spans="2:2" ht="15.75" customHeight="1" x14ac:dyDescent="0.25">
      <c r="B587" s="38"/>
    </row>
    <row r="588" spans="2:2" ht="15.75" customHeight="1" x14ac:dyDescent="0.25">
      <c r="B588" s="38"/>
    </row>
    <row r="589" spans="2:2" ht="15.75" customHeight="1" x14ac:dyDescent="0.25">
      <c r="B589" s="38"/>
    </row>
    <row r="590" spans="2:2" ht="15.75" customHeight="1" x14ac:dyDescent="0.25">
      <c r="B590" s="38"/>
    </row>
    <row r="591" spans="2:2" ht="15.75" customHeight="1" x14ac:dyDescent="0.25">
      <c r="B591" s="38"/>
    </row>
    <row r="592" spans="2:2" ht="15.75" customHeight="1" x14ac:dyDescent="0.25">
      <c r="B592" s="38"/>
    </row>
    <row r="593" spans="2:2" ht="15.75" customHeight="1" x14ac:dyDescent="0.25">
      <c r="B593" s="38"/>
    </row>
    <row r="594" spans="2:2" ht="15.75" customHeight="1" x14ac:dyDescent="0.25">
      <c r="B594" s="38"/>
    </row>
    <row r="595" spans="2:2" ht="15.75" customHeight="1" x14ac:dyDescent="0.25">
      <c r="B595" s="38"/>
    </row>
    <row r="596" spans="2:2" ht="15.75" customHeight="1" x14ac:dyDescent="0.25">
      <c r="B596" s="38"/>
    </row>
    <row r="597" spans="2:2" ht="15.75" customHeight="1" x14ac:dyDescent="0.25">
      <c r="B597" s="38"/>
    </row>
    <row r="598" spans="2:2" ht="15.75" customHeight="1" x14ac:dyDescent="0.25">
      <c r="B598" s="38"/>
    </row>
    <row r="599" spans="2:2" ht="15.75" customHeight="1" x14ac:dyDescent="0.25">
      <c r="B599" s="38"/>
    </row>
    <row r="600" spans="2:2" ht="15.75" customHeight="1" x14ac:dyDescent="0.25">
      <c r="B600" s="38"/>
    </row>
    <row r="601" spans="2:2" ht="15.75" customHeight="1" x14ac:dyDescent="0.25">
      <c r="B601" s="38"/>
    </row>
    <row r="602" spans="2:2" ht="15.75" customHeight="1" x14ac:dyDescent="0.25">
      <c r="B602" s="38"/>
    </row>
    <row r="603" spans="2:2" ht="15.75" customHeight="1" x14ac:dyDescent="0.25">
      <c r="B603" s="38"/>
    </row>
    <row r="604" spans="2:2" ht="15.75" customHeight="1" x14ac:dyDescent="0.25">
      <c r="B604" s="38"/>
    </row>
    <row r="605" spans="2:2" ht="15.75" customHeight="1" x14ac:dyDescent="0.25">
      <c r="B605" s="38"/>
    </row>
    <row r="606" spans="2:2" ht="15.75" customHeight="1" x14ac:dyDescent="0.25">
      <c r="B606" s="38"/>
    </row>
    <row r="607" spans="2:2" ht="15.75" customHeight="1" x14ac:dyDescent="0.25">
      <c r="B607" s="38"/>
    </row>
    <row r="608" spans="2:2" ht="15.75" customHeight="1" x14ac:dyDescent="0.25">
      <c r="B608" s="38"/>
    </row>
    <row r="609" spans="2:2" ht="15.75" customHeight="1" x14ac:dyDescent="0.25">
      <c r="B609" s="38"/>
    </row>
    <row r="610" spans="2:2" ht="15.75" customHeight="1" x14ac:dyDescent="0.25">
      <c r="B610" s="38"/>
    </row>
    <row r="611" spans="2:2" ht="15.75" customHeight="1" x14ac:dyDescent="0.25">
      <c r="B611" s="38"/>
    </row>
    <row r="612" spans="2:2" ht="15.75" customHeight="1" x14ac:dyDescent="0.25">
      <c r="B612" s="38"/>
    </row>
    <row r="613" spans="2:2" ht="15.75" customHeight="1" x14ac:dyDescent="0.25">
      <c r="B613" s="38"/>
    </row>
    <row r="614" spans="2:2" ht="15.75" customHeight="1" x14ac:dyDescent="0.25">
      <c r="B614" s="38"/>
    </row>
    <row r="615" spans="2:2" ht="15.75" customHeight="1" x14ac:dyDescent="0.25">
      <c r="B615" s="38"/>
    </row>
    <row r="616" spans="2:2" ht="15.75" customHeight="1" x14ac:dyDescent="0.25">
      <c r="B616" s="38"/>
    </row>
    <row r="617" spans="2:2" ht="15.75" customHeight="1" x14ac:dyDescent="0.25">
      <c r="B617" s="38"/>
    </row>
    <row r="618" spans="2:2" ht="15.75" customHeight="1" x14ac:dyDescent="0.25">
      <c r="B618" s="38"/>
    </row>
    <row r="619" spans="2:2" ht="15.75" customHeight="1" x14ac:dyDescent="0.25">
      <c r="B619" s="38"/>
    </row>
    <row r="620" spans="2:2" ht="15.75" customHeight="1" x14ac:dyDescent="0.25">
      <c r="B620" s="38"/>
    </row>
    <row r="621" spans="2:2" ht="15.75" customHeight="1" x14ac:dyDescent="0.25">
      <c r="B621" s="38"/>
    </row>
    <row r="622" spans="2:2" ht="15.75" customHeight="1" x14ac:dyDescent="0.25">
      <c r="B622" s="38"/>
    </row>
    <row r="623" spans="2:2" ht="15.75" customHeight="1" x14ac:dyDescent="0.25">
      <c r="B623" s="38"/>
    </row>
    <row r="624" spans="2:2" ht="15.75" customHeight="1" x14ac:dyDescent="0.25">
      <c r="B624" s="38"/>
    </row>
    <row r="625" spans="2:2" ht="15.75" customHeight="1" x14ac:dyDescent="0.25">
      <c r="B625" s="38"/>
    </row>
    <row r="626" spans="2:2" ht="15.75" customHeight="1" x14ac:dyDescent="0.25">
      <c r="B626" s="38"/>
    </row>
    <row r="627" spans="2:2" ht="15.75" customHeight="1" x14ac:dyDescent="0.25">
      <c r="B627" s="38"/>
    </row>
    <row r="628" spans="2:2" ht="15.75" customHeight="1" x14ac:dyDescent="0.25">
      <c r="B628" s="38"/>
    </row>
    <row r="629" spans="2:2" ht="15.75" customHeight="1" x14ac:dyDescent="0.25">
      <c r="B629" s="38"/>
    </row>
    <row r="630" spans="2:2" ht="15.75" customHeight="1" x14ac:dyDescent="0.25">
      <c r="B630" s="38"/>
    </row>
    <row r="631" spans="2:2" ht="15.75" customHeight="1" x14ac:dyDescent="0.25">
      <c r="B631" s="38"/>
    </row>
    <row r="632" spans="2:2" ht="15.75" customHeight="1" x14ac:dyDescent="0.25">
      <c r="B632" s="38"/>
    </row>
    <row r="633" spans="2:2" ht="15.75" customHeight="1" x14ac:dyDescent="0.25">
      <c r="B633" s="38"/>
    </row>
    <row r="634" spans="2:2" ht="15.75" customHeight="1" x14ac:dyDescent="0.25">
      <c r="B634" s="38"/>
    </row>
    <row r="635" spans="2:2" ht="15.75" customHeight="1" x14ac:dyDescent="0.25">
      <c r="B635" s="38"/>
    </row>
    <row r="636" spans="2:2" ht="15.75" customHeight="1" x14ac:dyDescent="0.25">
      <c r="B636" s="38"/>
    </row>
    <row r="637" spans="2:2" ht="15.75" customHeight="1" x14ac:dyDescent="0.25">
      <c r="B637" s="38"/>
    </row>
    <row r="638" spans="2:2" ht="15.75" customHeight="1" x14ac:dyDescent="0.25">
      <c r="B638" s="38"/>
    </row>
    <row r="639" spans="2:2" ht="15.75" customHeight="1" x14ac:dyDescent="0.25">
      <c r="B639" s="38"/>
    </row>
    <row r="640" spans="2:2" ht="15.75" customHeight="1" x14ac:dyDescent="0.25">
      <c r="B640" s="38"/>
    </row>
    <row r="641" spans="2:2" ht="15.75" customHeight="1" x14ac:dyDescent="0.25">
      <c r="B641" s="38"/>
    </row>
    <row r="642" spans="2:2" ht="15.75" customHeight="1" x14ac:dyDescent="0.25">
      <c r="B642" s="38"/>
    </row>
    <row r="643" spans="2:2" ht="15.75" customHeight="1" x14ac:dyDescent="0.25">
      <c r="B643" s="38"/>
    </row>
    <row r="644" spans="2:2" ht="15.75" customHeight="1" x14ac:dyDescent="0.25">
      <c r="B644" s="38"/>
    </row>
    <row r="645" spans="2:2" ht="15.75" customHeight="1" x14ac:dyDescent="0.25">
      <c r="B645" s="38"/>
    </row>
    <row r="646" spans="2:2" ht="15.75" customHeight="1" x14ac:dyDescent="0.25">
      <c r="B646" s="38"/>
    </row>
    <row r="647" spans="2:2" ht="15.75" customHeight="1" x14ac:dyDescent="0.25">
      <c r="B647" s="38"/>
    </row>
    <row r="648" spans="2:2" ht="15.75" customHeight="1" x14ac:dyDescent="0.25">
      <c r="B648" s="38"/>
    </row>
    <row r="649" spans="2:2" ht="15.75" customHeight="1" x14ac:dyDescent="0.25">
      <c r="B649" s="38"/>
    </row>
    <row r="650" spans="2:2" ht="15.75" customHeight="1" x14ac:dyDescent="0.25">
      <c r="B650" s="38"/>
    </row>
    <row r="651" spans="2:2" ht="15.75" customHeight="1" x14ac:dyDescent="0.25">
      <c r="B651" s="38"/>
    </row>
    <row r="652" spans="2:2" ht="15.75" customHeight="1" x14ac:dyDescent="0.25">
      <c r="B652" s="38"/>
    </row>
    <row r="653" spans="2:2" ht="15.75" customHeight="1" x14ac:dyDescent="0.25">
      <c r="B653" s="38"/>
    </row>
    <row r="654" spans="2:2" ht="15.75" customHeight="1" x14ac:dyDescent="0.25">
      <c r="B654" s="38"/>
    </row>
    <row r="655" spans="2:2" ht="15.75" customHeight="1" x14ac:dyDescent="0.25">
      <c r="B655" s="38"/>
    </row>
    <row r="656" spans="2:2" ht="15.75" customHeight="1" x14ac:dyDescent="0.25">
      <c r="B656" s="38"/>
    </row>
    <row r="657" spans="2:2" ht="15.75" customHeight="1" x14ac:dyDescent="0.25">
      <c r="B657" s="38"/>
    </row>
    <row r="658" spans="2:2" ht="15.75" customHeight="1" x14ac:dyDescent="0.25">
      <c r="B658" s="38"/>
    </row>
    <row r="659" spans="2:2" ht="15.75" customHeight="1" x14ac:dyDescent="0.25">
      <c r="B659" s="38"/>
    </row>
    <row r="660" spans="2:2" ht="15.75" customHeight="1" x14ac:dyDescent="0.25">
      <c r="B660" s="38"/>
    </row>
    <row r="661" spans="2:2" ht="15.75" customHeight="1" x14ac:dyDescent="0.25">
      <c r="B661" s="38"/>
    </row>
    <row r="662" spans="2:2" ht="15.75" customHeight="1" x14ac:dyDescent="0.25">
      <c r="B662" s="38"/>
    </row>
    <row r="663" spans="2:2" ht="15.75" customHeight="1" x14ac:dyDescent="0.25">
      <c r="B663" s="38"/>
    </row>
    <row r="664" spans="2:2" ht="15.75" customHeight="1" x14ac:dyDescent="0.25">
      <c r="B664" s="38"/>
    </row>
    <row r="665" spans="2:2" ht="15.75" customHeight="1" x14ac:dyDescent="0.25">
      <c r="B665" s="38"/>
    </row>
    <row r="666" spans="2:2" ht="15.75" customHeight="1" x14ac:dyDescent="0.25">
      <c r="B666" s="38"/>
    </row>
    <row r="667" spans="2:2" ht="15.75" customHeight="1" x14ac:dyDescent="0.25">
      <c r="B667" s="38"/>
    </row>
    <row r="668" spans="2:2" ht="15.75" customHeight="1" x14ac:dyDescent="0.25">
      <c r="B668" s="38"/>
    </row>
    <row r="669" spans="2:2" ht="15.75" customHeight="1" x14ac:dyDescent="0.25">
      <c r="B669" s="38"/>
    </row>
    <row r="670" spans="2:2" ht="15.75" customHeight="1" x14ac:dyDescent="0.25">
      <c r="B670" s="38"/>
    </row>
    <row r="671" spans="2:2" ht="15.75" customHeight="1" x14ac:dyDescent="0.25">
      <c r="B671" s="38"/>
    </row>
    <row r="672" spans="2:2" ht="15.75" customHeight="1" x14ac:dyDescent="0.25">
      <c r="B672" s="38"/>
    </row>
    <row r="673" spans="2:2" ht="15.75" customHeight="1" x14ac:dyDescent="0.25">
      <c r="B673" s="38"/>
    </row>
    <row r="674" spans="2:2" ht="15.75" customHeight="1" x14ac:dyDescent="0.25">
      <c r="B674" s="38"/>
    </row>
    <row r="675" spans="2:2" ht="15.75" customHeight="1" x14ac:dyDescent="0.25">
      <c r="B675" s="38"/>
    </row>
    <row r="676" spans="2:2" ht="15.75" customHeight="1" x14ac:dyDescent="0.25">
      <c r="B676" s="38"/>
    </row>
    <row r="677" spans="2:2" ht="15.75" customHeight="1" x14ac:dyDescent="0.25">
      <c r="B677" s="38"/>
    </row>
    <row r="678" spans="2:2" ht="15.75" customHeight="1" x14ac:dyDescent="0.25">
      <c r="B678" s="38"/>
    </row>
    <row r="679" spans="2:2" ht="15.75" customHeight="1" x14ac:dyDescent="0.25">
      <c r="B679" s="38"/>
    </row>
    <row r="680" spans="2:2" ht="15.75" customHeight="1" x14ac:dyDescent="0.25">
      <c r="B680" s="38"/>
    </row>
    <row r="681" spans="2:2" ht="15.75" customHeight="1" x14ac:dyDescent="0.25">
      <c r="B681" s="38"/>
    </row>
    <row r="682" spans="2:2" ht="15.75" customHeight="1" x14ac:dyDescent="0.25">
      <c r="B682" s="38"/>
    </row>
    <row r="683" spans="2:2" ht="15.75" customHeight="1" x14ac:dyDescent="0.25">
      <c r="B683" s="38"/>
    </row>
    <row r="684" spans="2:2" ht="15.75" customHeight="1" x14ac:dyDescent="0.25">
      <c r="B684" s="38"/>
    </row>
    <row r="685" spans="2:2" ht="15.75" customHeight="1" x14ac:dyDescent="0.25">
      <c r="B685" s="38"/>
    </row>
    <row r="686" spans="2:2" ht="15.75" customHeight="1" x14ac:dyDescent="0.25">
      <c r="B686" s="38"/>
    </row>
    <row r="687" spans="2:2" ht="15.75" customHeight="1" x14ac:dyDescent="0.25">
      <c r="B687" s="38"/>
    </row>
    <row r="688" spans="2:2" ht="15.75" customHeight="1" x14ac:dyDescent="0.25">
      <c r="B688" s="38"/>
    </row>
    <row r="689" spans="2:2" ht="15.75" customHeight="1" x14ac:dyDescent="0.25">
      <c r="B689" s="38"/>
    </row>
    <row r="690" spans="2:2" ht="15.75" customHeight="1" x14ac:dyDescent="0.25">
      <c r="B690" s="38"/>
    </row>
    <row r="691" spans="2:2" ht="15.75" customHeight="1" x14ac:dyDescent="0.25">
      <c r="B691" s="38"/>
    </row>
    <row r="692" spans="2:2" ht="15.75" customHeight="1" x14ac:dyDescent="0.25">
      <c r="B692" s="38"/>
    </row>
    <row r="693" spans="2:2" ht="15.75" customHeight="1" x14ac:dyDescent="0.25">
      <c r="B693" s="38"/>
    </row>
    <row r="694" spans="2:2" ht="15.75" customHeight="1" x14ac:dyDescent="0.25">
      <c r="B694" s="38"/>
    </row>
    <row r="695" spans="2:2" ht="15.75" customHeight="1" x14ac:dyDescent="0.25">
      <c r="B695" s="38"/>
    </row>
    <row r="696" spans="2:2" ht="15.75" customHeight="1" x14ac:dyDescent="0.25">
      <c r="B696" s="38"/>
    </row>
    <row r="697" spans="2:2" ht="15.75" customHeight="1" x14ac:dyDescent="0.25">
      <c r="B697" s="38"/>
    </row>
    <row r="698" spans="2:2" ht="15.75" customHeight="1" x14ac:dyDescent="0.25">
      <c r="B698" s="38"/>
    </row>
    <row r="699" spans="2:2" ht="15.75" customHeight="1" x14ac:dyDescent="0.25">
      <c r="B699" s="38"/>
    </row>
    <row r="700" spans="2:2" ht="15.75" customHeight="1" x14ac:dyDescent="0.25">
      <c r="B700" s="38"/>
    </row>
    <row r="701" spans="2:2" ht="15.75" customHeight="1" x14ac:dyDescent="0.25">
      <c r="B701" s="38"/>
    </row>
    <row r="702" spans="2:2" ht="15.75" customHeight="1" x14ac:dyDescent="0.25">
      <c r="B702" s="38"/>
    </row>
    <row r="703" spans="2:2" ht="15.75" customHeight="1" x14ac:dyDescent="0.25">
      <c r="B703" s="38"/>
    </row>
    <row r="704" spans="2:2" ht="15.75" customHeight="1" x14ac:dyDescent="0.25">
      <c r="B704" s="38"/>
    </row>
    <row r="705" spans="2:2" ht="15.75" customHeight="1" x14ac:dyDescent="0.25">
      <c r="B705" s="38"/>
    </row>
    <row r="706" spans="2:2" ht="15.75" customHeight="1" x14ac:dyDescent="0.25">
      <c r="B706" s="38"/>
    </row>
    <row r="707" spans="2:2" ht="15.75" customHeight="1" x14ac:dyDescent="0.25">
      <c r="B707" s="38"/>
    </row>
    <row r="708" spans="2:2" ht="15.75" customHeight="1" x14ac:dyDescent="0.25">
      <c r="B708" s="38"/>
    </row>
    <row r="709" spans="2:2" ht="15.75" customHeight="1" x14ac:dyDescent="0.25">
      <c r="B709" s="38"/>
    </row>
    <row r="710" spans="2:2" ht="15.75" customHeight="1" x14ac:dyDescent="0.25">
      <c r="B710" s="38"/>
    </row>
    <row r="711" spans="2:2" ht="15.75" customHeight="1" x14ac:dyDescent="0.25">
      <c r="B711" s="38"/>
    </row>
    <row r="712" spans="2:2" ht="15.75" customHeight="1" x14ac:dyDescent="0.25">
      <c r="B712" s="38"/>
    </row>
    <row r="713" spans="2:2" ht="15.75" customHeight="1" x14ac:dyDescent="0.25">
      <c r="B713" s="38"/>
    </row>
    <row r="714" spans="2:2" ht="15.75" customHeight="1" x14ac:dyDescent="0.25">
      <c r="B714" s="38"/>
    </row>
    <row r="715" spans="2:2" ht="15.75" customHeight="1" x14ac:dyDescent="0.25">
      <c r="B715" s="38"/>
    </row>
    <row r="716" spans="2:2" ht="15.75" customHeight="1" x14ac:dyDescent="0.25">
      <c r="B716" s="38"/>
    </row>
    <row r="717" spans="2:2" ht="15.75" customHeight="1" x14ac:dyDescent="0.25">
      <c r="B717" s="38"/>
    </row>
    <row r="718" spans="2:2" ht="15.75" customHeight="1" x14ac:dyDescent="0.25">
      <c r="B718" s="38"/>
    </row>
    <row r="719" spans="2:2" ht="15.75" customHeight="1" x14ac:dyDescent="0.25">
      <c r="B719" s="38"/>
    </row>
    <row r="720" spans="2:2" ht="15.75" customHeight="1" x14ac:dyDescent="0.25">
      <c r="B720" s="38"/>
    </row>
    <row r="721" spans="2:2" ht="15.75" customHeight="1" x14ac:dyDescent="0.25">
      <c r="B721" s="38"/>
    </row>
    <row r="722" spans="2:2" ht="15.75" customHeight="1" x14ac:dyDescent="0.25">
      <c r="B722" s="38"/>
    </row>
    <row r="723" spans="2:2" ht="15.75" customHeight="1" x14ac:dyDescent="0.25">
      <c r="B723" s="38"/>
    </row>
    <row r="724" spans="2:2" ht="15.75" customHeight="1" x14ac:dyDescent="0.25">
      <c r="B724" s="38"/>
    </row>
    <row r="725" spans="2:2" ht="15.75" customHeight="1" x14ac:dyDescent="0.25">
      <c r="B725" s="38"/>
    </row>
    <row r="726" spans="2:2" ht="15.75" customHeight="1" x14ac:dyDescent="0.25">
      <c r="B726" s="38"/>
    </row>
    <row r="727" spans="2:2" ht="15.75" customHeight="1" x14ac:dyDescent="0.25">
      <c r="B727" s="38"/>
    </row>
    <row r="728" spans="2:2" ht="15.75" customHeight="1" x14ac:dyDescent="0.25">
      <c r="B728" s="38"/>
    </row>
    <row r="729" spans="2:2" ht="15.75" customHeight="1" x14ac:dyDescent="0.25">
      <c r="B729" s="38"/>
    </row>
    <row r="730" spans="2:2" ht="15.75" customHeight="1" x14ac:dyDescent="0.25">
      <c r="B730" s="38"/>
    </row>
    <row r="731" spans="2:2" ht="15.75" customHeight="1" x14ac:dyDescent="0.25">
      <c r="B731" s="38"/>
    </row>
    <row r="732" spans="2:2" ht="15.75" customHeight="1" x14ac:dyDescent="0.25">
      <c r="B732" s="38"/>
    </row>
    <row r="733" spans="2:2" ht="15.75" customHeight="1" x14ac:dyDescent="0.25">
      <c r="B733" s="38"/>
    </row>
    <row r="734" spans="2:2" ht="15.75" customHeight="1" x14ac:dyDescent="0.25">
      <c r="B734" s="38"/>
    </row>
    <row r="735" spans="2:2" ht="15.75" customHeight="1" x14ac:dyDescent="0.25">
      <c r="B735" s="38"/>
    </row>
    <row r="736" spans="2:2" ht="15.75" customHeight="1" x14ac:dyDescent="0.25">
      <c r="B736" s="38"/>
    </row>
    <row r="737" spans="2:2" ht="15.75" customHeight="1" x14ac:dyDescent="0.25">
      <c r="B737" s="38"/>
    </row>
    <row r="738" spans="2:2" ht="15.75" customHeight="1" x14ac:dyDescent="0.25">
      <c r="B738" s="38"/>
    </row>
    <row r="739" spans="2:2" ht="15.75" customHeight="1" x14ac:dyDescent="0.25">
      <c r="B739" s="38"/>
    </row>
    <row r="740" spans="2:2" ht="15.75" customHeight="1" x14ac:dyDescent="0.25">
      <c r="B740" s="38"/>
    </row>
    <row r="741" spans="2:2" ht="15.75" customHeight="1" x14ac:dyDescent="0.25">
      <c r="B741" s="38"/>
    </row>
    <row r="742" spans="2:2" ht="15.75" customHeight="1" x14ac:dyDescent="0.25">
      <c r="B742" s="38"/>
    </row>
    <row r="743" spans="2:2" ht="15.75" customHeight="1" x14ac:dyDescent="0.25">
      <c r="B743" s="38"/>
    </row>
    <row r="744" spans="2:2" ht="15.75" customHeight="1" x14ac:dyDescent="0.25">
      <c r="B744" s="38"/>
    </row>
    <row r="745" spans="2:2" ht="15.75" customHeight="1" x14ac:dyDescent="0.25">
      <c r="B745" s="38"/>
    </row>
    <row r="746" spans="2:2" ht="15.75" customHeight="1" x14ac:dyDescent="0.25">
      <c r="B746" s="38"/>
    </row>
    <row r="747" spans="2:2" ht="15.75" customHeight="1" x14ac:dyDescent="0.25">
      <c r="B747" s="38"/>
    </row>
    <row r="748" spans="2:2" ht="15.75" customHeight="1" x14ac:dyDescent="0.25">
      <c r="B748" s="38"/>
    </row>
    <row r="749" spans="2:2" ht="15.75" customHeight="1" x14ac:dyDescent="0.25">
      <c r="B749" s="38"/>
    </row>
    <row r="750" spans="2:2" ht="15.75" customHeight="1" x14ac:dyDescent="0.25">
      <c r="B750" s="38"/>
    </row>
    <row r="751" spans="2:2" ht="15.75" customHeight="1" x14ac:dyDescent="0.25">
      <c r="B751" s="38"/>
    </row>
    <row r="752" spans="2:2" ht="15.75" customHeight="1" x14ac:dyDescent="0.25">
      <c r="B752" s="38"/>
    </row>
    <row r="753" spans="2:2" ht="15.75" customHeight="1" x14ac:dyDescent="0.25">
      <c r="B753" s="38"/>
    </row>
    <row r="754" spans="2:2" ht="15.75" customHeight="1" x14ac:dyDescent="0.25">
      <c r="B754" s="38"/>
    </row>
    <row r="755" spans="2:2" ht="15.75" customHeight="1" x14ac:dyDescent="0.25">
      <c r="B755" s="38"/>
    </row>
    <row r="756" spans="2:2" ht="15.75" customHeight="1" x14ac:dyDescent="0.25">
      <c r="B756" s="38"/>
    </row>
    <row r="757" spans="2:2" ht="15.75" customHeight="1" x14ac:dyDescent="0.25">
      <c r="B757" s="38"/>
    </row>
    <row r="758" spans="2:2" ht="15.75" customHeight="1" x14ac:dyDescent="0.25">
      <c r="B758" s="38"/>
    </row>
    <row r="759" spans="2:2" ht="15.75" customHeight="1" x14ac:dyDescent="0.25">
      <c r="B759" s="38"/>
    </row>
    <row r="760" spans="2:2" ht="15.75" customHeight="1" x14ac:dyDescent="0.25">
      <c r="B760" s="38"/>
    </row>
    <row r="761" spans="2:2" ht="15.75" customHeight="1" x14ac:dyDescent="0.25">
      <c r="B761" s="38"/>
    </row>
    <row r="762" spans="2:2" ht="15.75" customHeight="1" x14ac:dyDescent="0.25">
      <c r="B762" s="38"/>
    </row>
    <row r="763" spans="2:2" ht="15.75" customHeight="1" x14ac:dyDescent="0.25">
      <c r="B763" s="38"/>
    </row>
    <row r="764" spans="2:2" ht="15.75" customHeight="1" x14ac:dyDescent="0.25">
      <c r="B764" s="38"/>
    </row>
    <row r="765" spans="2:2" ht="15.75" customHeight="1" x14ac:dyDescent="0.25">
      <c r="B765" s="38"/>
    </row>
    <row r="766" spans="2:2" ht="15.75" customHeight="1" x14ac:dyDescent="0.25">
      <c r="B766" s="38"/>
    </row>
    <row r="767" spans="2:2" ht="15.75" customHeight="1" x14ac:dyDescent="0.25">
      <c r="B767" s="38"/>
    </row>
    <row r="768" spans="2:2" ht="15.75" customHeight="1" x14ac:dyDescent="0.25">
      <c r="B768" s="38"/>
    </row>
    <row r="769" spans="2:2" ht="15.75" customHeight="1" x14ac:dyDescent="0.25">
      <c r="B769" s="38"/>
    </row>
    <row r="770" spans="2:2" ht="15.75" customHeight="1" x14ac:dyDescent="0.25">
      <c r="B770" s="38"/>
    </row>
    <row r="771" spans="2:2" ht="15.75" customHeight="1" x14ac:dyDescent="0.25">
      <c r="B771" s="38"/>
    </row>
    <row r="772" spans="2:2" ht="15.75" customHeight="1" x14ac:dyDescent="0.25">
      <c r="B772" s="38"/>
    </row>
    <row r="773" spans="2:2" ht="15.75" customHeight="1" x14ac:dyDescent="0.25">
      <c r="B773" s="38"/>
    </row>
    <row r="774" spans="2:2" ht="15.75" customHeight="1" x14ac:dyDescent="0.25">
      <c r="B774" s="38"/>
    </row>
    <row r="775" spans="2:2" ht="15.75" customHeight="1" x14ac:dyDescent="0.25">
      <c r="B775" s="38"/>
    </row>
    <row r="776" spans="2:2" ht="15.75" customHeight="1" x14ac:dyDescent="0.25">
      <c r="B776" s="38"/>
    </row>
    <row r="777" spans="2:2" ht="15.75" customHeight="1" x14ac:dyDescent="0.25">
      <c r="B777" s="38"/>
    </row>
    <row r="778" spans="2:2" ht="15.75" customHeight="1" x14ac:dyDescent="0.25">
      <c r="B778" s="38"/>
    </row>
    <row r="779" spans="2:2" ht="15.75" customHeight="1" x14ac:dyDescent="0.25">
      <c r="B779" s="38"/>
    </row>
    <row r="780" spans="2:2" ht="15.75" customHeight="1" x14ac:dyDescent="0.25">
      <c r="B780" s="38"/>
    </row>
    <row r="781" spans="2:2" ht="15.75" customHeight="1" x14ac:dyDescent="0.25">
      <c r="B781" s="38"/>
    </row>
    <row r="782" spans="2:2" ht="15.75" customHeight="1" x14ac:dyDescent="0.25">
      <c r="B782" s="38"/>
    </row>
    <row r="783" spans="2:2" ht="15.75" customHeight="1" x14ac:dyDescent="0.25">
      <c r="B783" s="38"/>
    </row>
    <row r="784" spans="2:2" ht="15.75" customHeight="1" x14ac:dyDescent="0.25">
      <c r="B784" s="38"/>
    </row>
    <row r="785" spans="2:2" ht="15.75" customHeight="1" x14ac:dyDescent="0.25">
      <c r="B785" s="38"/>
    </row>
    <row r="786" spans="2:2" ht="15.75" customHeight="1" x14ac:dyDescent="0.25">
      <c r="B786" s="38"/>
    </row>
    <row r="787" spans="2:2" ht="15.75" customHeight="1" x14ac:dyDescent="0.25">
      <c r="B787" s="38"/>
    </row>
    <row r="788" spans="2:2" ht="15.75" customHeight="1" x14ac:dyDescent="0.25">
      <c r="B788" s="38"/>
    </row>
    <row r="789" spans="2:2" ht="15.75" customHeight="1" x14ac:dyDescent="0.25">
      <c r="B789" s="38"/>
    </row>
    <row r="790" spans="2:2" ht="15.75" customHeight="1" x14ac:dyDescent="0.25">
      <c r="B790" s="38"/>
    </row>
    <row r="791" spans="2:2" ht="15.75" customHeight="1" x14ac:dyDescent="0.25">
      <c r="B791" s="38"/>
    </row>
    <row r="792" spans="2:2" ht="15.75" customHeight="1" x14ac:dyDescent="0.25">
      <c r="B792" s="38"/>
    </row>
    <row r="793" spans="2:2" ht="15.75" customHeight="1" x14ac:dyDescent="0.25">
      <c r="B793" s="38"/>
    </row>
    <row r="794" spans="2:2" ht="15.75" customHeight="1" x14ac:dyDescent="0.25">
      <c r="B794" s="38"/>
    </row>
    <row r="795" spans="2:2" ht="15.75" customHeight="1" x14ac:dyDescent="0.25">
      <c r="B795" s="38"/>
    </row>
    <row r="796" spans="2:2" ht="15.75" customHeight="1" x14ac:dyDescent="0.25">
      <c r="B796" s="38"/>
    </row>
    <row r="797" spans="2:2" ht="15.75" customHeight="1" x14ac:dyDescent="0.25">
      <c r="B797" s="38"/>
    </row>
    <row r="798" spans="2:2" ht="15.75" customHeight="1" x14ac:dyDescent="0.25">
      <c r="B798" s="38"/>
    </row>
    <row r="799" spans="2:2" ht="15.75" customHeight="1" x14ac:dyDescent="0.25">
      <c r="B799" s="38"/>
    </row>
    <row r="800" spans="2:2" ht="15.75" customHeight="1" x14ac:dyDescent="0.25">
      <c r="B800" s="38"/>
    </row>
    <row r="801" spans="2:2" ht="15.75" customHeight="1" x14ac:dyDescent="0.25">
      <c r="B801" s="38"/>
    </row>
    <row r="802" spans="2:2" ht="15.75" customHeight="1" x14ac:dyDescent="0.25">
      <c r="B802" s="38"/>
    </row>
    <row r="803" spans="2:2" ht="15.75" customHeight="1" x14ac:dyDescent="0.25">
      <c r="B803" s="38"/>
    </row>
    <row r="804" spans="2:2" ht="15.75" customHeight="1" x14ac:dyDescent="0.25">
      <c r="B804" s="38"/>
    </row>
    <row r="805" spans="2:2" ht="15.75" customHeight="1" x14ac:dyDescent="0.25">
      <c r="B805" s="38"/>
    </row>
    <row r="806" spans="2:2" ht="15.75" customHeight="1" x14ac:dyDescent="0.25">
      <c r="B806" s="38"/>
    </row>
    <row r="807" spans="2:2" ht="15.75" customHeight="1" x14ac:dyDescent="0.25">
      <c r="B807" s="38"/>
    </row>
    <row r="808" spans="2:2" ht="15.75" customHeight="1" x14ac:dyDescent="0.25">
      <c r="B808" s="38"/>
    </row>
    <row r="809" spans="2:2" ht="15.75" customHeight="1" x14ac:dyDescent="0.25">
      <c r="B809" s="38"/>
    </row>
    <row r="810" spans="2:2" ht="15.75" customHeight="1" x14ac:dyDescent="0.25">
      <c r="B810" s="38"/>
    </row>
    <row r="811" spans="2:2" ht="15.75" customHeight="1" x14ac:dyDescent="0.25">
      <c r="B811" s="38"/>
    </row>
    <row r="812" spans="2:2" ht="15.75" customHeight="1" x14ac:dyDescent="0.25">
      <c r="B812" s="38"/>
    </row>
    <row r="813" spans="2:2" ht="15.75" customHeight="1" x14ac:dyDescent="0.25">
      <c r="B813" s="38"/>
    </row>
    <row r="814" spans="2:2" ht="15.75" customHeight="1" x14ac:dyDescent="0.25">
      <c r="B814" s="38"/>
    </row>
    <row r="815" spans="2:2" ht="15.75" customHeight="1" x14ac:dyDescent="0.25">
      <c r="B815" s="38"/>
    </row>
    <row r="816" spans="2:2" ht="15.75" customHeight="1" x14ac:dyDescent="0.25">
      <c r="B816" s="38"/>
    </row>
    <row r="817" spans="2:2" ht="15.75" customHeight="1" x14ac:dyDescent="0.25">
      <c r="B817" s="38"/>
    </row>
    <row r="818" spans="2:2" ht="15.75" customHeight="1" x14ac:dyDescent="0.25">
      <c r="B818" s="38"/>
    </row>
    <row r="819" spans="2:2" ht="15.75" customHeight="1" x14ac:dyDescent="0.25">
      <c r="B819" s="38"/>
    </row>
    <row r="820" spans="2:2" ht="15.75" customHeight="1" x14ac:dyDescent="0.25">
      <c r="B820" s="38"/>
    </row>
    <row r="821" spans="2:2" ht="15.75" customHeight="1" x14ac:dyDescent="0.25">
      <c r="B821" s="38"/>
    </row>
    <row r="822" spans="2:2" ht="15.75" customHeight="1" x14ac:dyDescent="0.25">
      <c r="B822" s="38"/>
    </row>
    <row r="823" spans="2:2" ht="15.75" customHeight="1" x14ac:dyDescent="0.25">
      <c r="B823" s="38"/>
    </row>
    <row r="824" spans="2:2" ht="15.75" customHeight="1" x14ac:dyDescent="0.25">
      <c r="B824" s="38"/>
    </row>
    <row r="825" spans="2:2" ht="15.75" customHeight="1" x14ac:dyDescent="0.25">
      <c r="B825" s="38"/>
    </row>
    <row r="826" spans="2:2" ht="15.75" customHeight="1" x14ac:dyDescent="0.25">
      <c r="B826" s="38"/>
    </row>
    <row r="827" spans="2:2" ht="15.75" customHeight="1" x14ac:dyDescent="0.25">
      <c r="B827" s="38"/>
    </row>
    <row r="828" spans="2:2" ht="15.75" customHeight="1" x14ac:dyDescent="0.25">
      <c r="B828" s="38"/>
    </row>
    <row r="829" spans="2:2" ht="15.75" customHeight="1" x14ac:dyDescent="0.25">
      <c r="B829" s="38"/>
    </row>
    <row r="830" spans="2:2" ht="15.75" customHeight="1" x14ac:dyDescent="0.25">
      <c r="B830" s="38"/>
    </row>
    <row r="831" spans="2:2" ht="15.75" customHeight="1" x14ac:dyDescent="0.25">
      <c r="B831" s="38"/>
    </row>
    <row r="832" spans="2:2" ht="15.75" customHeight="1" x14ac:dyDescent="0.25">
      <c r="B832" s="38"/>
    </row>
    <row r="833" spans="2:2" ht="15.75" customHeight="1" x14ac:dyDescent="0.25">
      <c r="B833" s="38"/>
    </row>
    <row r="834" spans="2:2" ht="15.75" customHeight="1" x14ac:dyDescent="0.25">
      <c r="B834" s="38"/>
    </row>
    <row r="835" spans="2:2" ht="15.75" customHeight="1" x14ac:dyDescent="0.25">
      <c r="B835" s="38"/>
    </row>
    <row r="836" spans="2:2" ht="15.75" customHeight="1" x14ac:dyDescent="0.25">
      <c r="B836" s="38"/>
    </row>
    <row r="837" spans="2:2" ht="15.75" customHeight="1" x14ac:dyDescent="0.25">
      <c r="B837" s="38"/>
    </row>
    <row r="838" spans="2:2" ht="15.75" customHeight="1" x14ac:dyDescent="0.25">
      <c r="B838" s="38"/>
    </row>
    <row r="839" spans="2:2" ht="15.75" customHeight="1" x14ac:dyDescent="0.25">
      <c r="B839" s="38"/>
    </row>
    <row r="840" spans="2:2" ht="15.75" customHeight="1" x14ac:dyDescent="0.25">
      <c r="B840" s="38"/>
    </row>
    <row r="841" spans="2:2" ht="15.75" customHeight="1" x14ac:dyDescent="0.25">
      <c r="B841" s="38"/>
    </row>
    <row r="842" spans="2:2" ht="15.75" customHeight="1" x14ac:dyDescent="0.25">
      <c r="B842" s="38"/>
    </row>
    <row r="843" spans="2:2" ht="15.75" customHeight="1" x14ac:dyDescent="0.25">
      <c r="B843" s="38"/>
    </row>
    <row r="844" spans="2:2" ht="15.75" customHeight="1" x14ac:dyDescent="0.25">
      <c r="B844" s="38"/>
    </row>
    <row r="845" spans="2:2" ht="15.75" customHeight="1" x14ac:dyDescent="0.25">
      <c r="B845" s="38"/>
    </row>
    <row r="846" spans="2:2" ht="15.75" customHeight="1" x14ac:dyDescent="0.25">
      <c r="B846" s="38"/>
    </row>
    <row r="847" spans="2:2" ht="15.75" customHeight="1" x14ac:dyDescent="0.25">
      <c r="B847" s="38"/>
    </row>
    <row r="848" spans="2:2" ht="15.75" customHeight="1" x14ac:dyDescent="0.25">
      <c r="B848" s="38"/>
    </row>
    <row r="849" spans="2:2" ht="15.75" customHeight="1" x14ac:dyDescent="0.25">
      <c r="B849" s="38"/>
    </row>
    <row r="850" spans="2:2" ht="15.75" customHeight="1" x14ac:dyDescent="0.25">
      <c r="B850" s="38"/>
    </row>
    <row r="851" spans="2:2" ht="15.75" customHeight="1" x14ac:dyDescent="0.25">
      <c r="B851" s="38"/>
    </row>
    <row r="852" spans="2:2" ht="15.75" customHeight="1" x14ac:dyDescent="0.25">
      <c r="B852" s="38"/>
    </row>
    <row r="853" spans="2:2" ht="15.75" customHeight="1" x14ac:dyDescent="0.25">
      <c r="B853" s="38"/>
    </row>
    <row r="854" spans="2:2" ht="15.75" customHeight="1" x14ac:dyDescent="0.25">
      <c r="B854" s="38"/>
    </row>
    <row r="855" spans="2:2" ht="15.75" customHeight="1" x14ac:dyDescent="0.25">
      <c r="B855" s="38"/>
    </row>
    <row r="856" spans="2:2" ht="15.75" customHeight="1" x14ac:dyDescent="0.25">
      <c r="B856" s="38"/>
    </row>
    <row r="857" spans="2:2" ht="15.75" customHeight="1" x14ac:dyDescent="0.25">
      <c r="B857" s="38"/>
    </row>
    <row r="858" spans="2:2" ht="15.75" customHeight="1" x14ac:dyDescent="0.25">
      <c r="B858" s="38"/>
    </row>
    <row r="859" spans="2:2" ht="15.75" customHeight="1" x14ac:dyDescent="0.25">
      <c r="B859" s="38"/>
    </row>
    <row r="860" spans="2:2" ht="15.75" customHeight="1" x14ac:dyDescent="0.25">
      <c r="B860" s="38"/>
    </row>
    <row r="861" spans="2:2" ht="15.75" customHeight="1" x14ac:dyDescent="0.25">
      <c r="B861" s="38"/>
    </row>
    <row r="862" spans="2:2" ht="15.75" customHeight="1" x14ac:dyDescent="0.25">
      <c r="B862" s="38"/>
    </row>
    <row r="863" spans="2:2" ht="15.75" customHeight="1" x14ac:dyDescent="0.25">
      <c r="B863" s="38"/>
    </row>
    <row r="864" spans="2:2" ht="15.75" customHeight="1" x14ac:dyDescent="0.25">
      <c r="B864" s="38"/>
    </row>
    <row r="865" spans="2:2" ht="15.75" customHeight="1" x14ac:dyDescent="0.25">
      <c r="B865" s="38"/>
    </row>
    <row r="866" spans="2:2" ht="15.75" customHeight="1" x14ac:dyDescent="0.25">
      <c r="B866" s="38"/>
    </row>
    <row r="867" spans="2:2" ht="15.75" customHeight="1" x14ac:dyDescent="0.25">
      <c r="B867" s="38"/>
    </row>
    <row r="868" spans="2:2" ht="15.75" customHeight="1" x14ac:dyDescent="0.25">
      <c r="B868" s="38"/>
    </row>
    <row r="869" spans="2:2" ht="15.75" customHeight="1" x14ac:dyDescent="0.25">
      <c r="B869" s="38"/>
    </row>
    <row r="870" spans="2:2" ht="15.75" customHeight="1" x14ac:dyDescent="0.25">
      <c r="B870" s="38"/>
    </row>
    <row r="871" spans="2:2" ht="15.75" customHeight="1" x14ac:dyDescent="0.25">
      <c r="B871" s="38"/>
    </row>
    <row r="872" spans="2:2" ht="15.75" customHeight="1" x14ac:dyDescent="0.25">
      <c r="B872" s="38"/>
    </row>
    <row r="873" spans="2:2" ht="15.75" customHeight="1" x14ac:dyDescent="0.25">
      <c r="B873" s="38"/>
    </row>
    <row r="874" spans="2:2" ht="15.75" customHeight="1" x14ac:dyDescent="0.25">
      <c r="B874" s="38"/>
    </row>
    <row r="875" spans="2:2" ht="15.75" customHeight="1" x14ac:dyDescent="0.25">
      <c r="B875" s="38"/>
    </row>
    <row r="876" spans="2:2" ht="15.75" customHeight="1" x14ac:dyDescent="0.25">
      <c r="B876" s="38"/>
    </row>
    <row r="877" spans="2:2" ht="15.75" customHeight="1" x14ac:dyDescent="0.25">
      <c r="B877" s="38"/>
    </row>
    <row r="878" spans="2:2" ht="15.75" customHeight="1" x14ac:dyDescent="0.25">
      <c r="B878" s="38"/>
    </row>
    <row r="879" spans="2:2" ht="15.75" customHeight="1" x14ac:dyDescent="0.25">
      <c r="B879" s="38"/>
    </row>
    <row r="880" spans="2:2" ht="15.75" customHeight="1" x14ac:dyDescent="0.25">
      <c r="B880" s="38"/>
    </row>
    <row r="881" spans="2:2" ht="15.75" customHeight="1" x14ac:dyDescent="0.25">
      <c r="B881" s="38"/>
    </row>
    <row r="882" spans="2:2" ht="15.75" customHeight="1" x14ac:dyDescent="0.25">
      <c r="B882" s="38"/>
    </row>
    <row r="883" spans="2:2" ht="15.75" customHeight="1" x14ac:dyDescent="0.25">
      <c r="B883" s="38"/>
    </row>
    <row r="884" spans="2:2" ht="15.75" customHeight="1" x14ac:dyDescent="0.25">
      <c r="B884" s="38"/>
    </row>
    <row r="885" spans="2:2" ht="15.75" customHeight="1" x14ac:dyDescent="0.25">
      <c r="B885" s="38"/>
    </row>
    <row r="886" spans="2:2" ht="15.75" customHeight="1" x14ac:dyDescent="0.25">
      <c r="B886" s="38"/>
    </row>
    <row r="887" spans="2:2" ht="15.75" customHeight="1" x14ac:dyDescent="0.25">
      <c r="B887" s="38"/>
    </row>
    <row r="888" spans="2:2" ht="15.75" customHeight="1" x14ac:dyDescent="0.25">
      <c r="B888" s="38"/>
    </row>
    <row r="889" spans="2:2" ht="15.75" customHeight="1" x14ac:dyDescent="0.25">
      <c r="B889" s="38"/>
    </row>
    <row r="890" spans="2:2" ht="15.75" customHeight="1" x14ac:dyDescent="0.25">
      <c r="B890" s="38"/>
    </row>
    <row r="891" spans="2:2" ht="15.75" customHeight="1" x14ac:dyDescent="0.25">
      <c r="B891" s="38"/>
    </row>
    <row r="892" spans="2:2" ht="15.75" customHeight="1" x14ac:dyDescent="0.25">
      <c r="B892" s="38"/>
    </row>
    <row r="893" spans="2:2" ht="15.75" customHeight="1" x14ac:dyDescent="0.25">
      <c r="B893" s="38"/>
    </row>
    <row r="894" spans="2:2" ht="15.75" customHeight="1" x14ac:dyDescent="0.25">
      <c r="B894" s="38"/>
    </row>
    <row r="895" spans="2:2" ht="15.75" customHeight="1" x14ac:dyDescent="0.25">
      <c r="B895" s="38"/>
    </row>
    <row r="896" spans="2:2" ht="15.75" customHeight="1" x14ac:dyDescent="0.25">
      <c r="B896" s="38"/>
    </row>
    <row r="897" spans="2:2" ht="15.75" customHeight="1" x14ac:dyDescent="0.25">
      <c r="B897" s="38"/>
    </row>
    <row r="898" spans="2:2" ht="15.75" customHeight="1" x14ac:dyDescent="0.25">
      <c r="B898" s="38"/>
    </row>
    <row r="899" spans="2:2" ht="15.75" customHeight="1" x14ac:dyDescent="0.25">
      <c r="B899" s="38"/>
    </row>
    <row r="900" spans="2:2" ht="15.75" customHeight="1" x14ac:dyDescent="0.25">
      <c r="B900" s="38"/>
    </row>
    <row r="901" spans="2:2" ht="15.75" customHeight="1" x14ac:dyDescent="0.25">
      <c r="B901" s="38"/>
    </row>
    <row r="902" spans="2:2" ht="15.75" customHeight="1" x14ac:dyDescent="0.25">
      <c r="B902" s="38"/>
    </row>
    <row r="903" spans="2:2" ht="15.75" customHeight="1" x14ac:dyDescent="0.25">
      <c r="B903" s="38"/>
    </row>
    <row r="904" spans="2:2" ht="15.75" customHeight="1" x14ac:dyDescent="0.25">
      <c r="B904" s="38"/>
    </row>
    <row r="905" spans="2:2" ht="15.75" customHeight="1" x14ac:dyDescent="0.25">
      <c r="B905" s="38"/>
    </row>
    <row r="906" spans="2:2" ht="15.75" customHeight="1" x14ac:dyDescent="0.25">
      <c r="B906" s="38"/>
    </row>
    <row r="907" spans="2:2" ht="15.75" customHeight="1" x14ac:dyDescent="0.25">
      <c r="B907" s="38"/>
    </row>
    <row r="908" spans="2:2" ht="15.75" customHeight="1" x14ac:dyDescent="0.25">
      <c r="B908" s="38"/>
    </row>
    <row r="909" spans="2:2" ht="15.75" customHeight="1" x14ac:dyDescent="0.25">
      <c r="B909" s="38"/>
    </row>
    <row r="910" spans="2:2" ht="15.75" customHeight="1" x14ac:dyDescent="0.25">
      <c r="B910" s="38"/>
    </row>
    <row r="911" spans="2:2" ht="15.75" customHeight="1" x14ac:dyDescent="0.25">
      <c r="B911" s="38"/>
    </row>
    <row r="912" spans="2:2" ht="15.75" customHeight="1" x14ac:dyDescent="0.25">
      <c r="B912" s="38"/>
    </row>
    <row r="913" spans="2:2" ht="15.75" customHeight="1" x14ac:dyDescent="0.25">
      <c r="B913" s="38"/>
    </row>
    <row r="914" spans="2:2" ht="15.75" customHeight="1" x14ac:dyDescent="0.25">
      <c r="B914" s="38"/>
    </row>
    <row r="915" spans="2:2" ht="15.75" customHeight="1" x14ac:dyDescent="0.25">
      <c r="B915" s="38"/>
    </row>
    <row r="916" spans="2:2" ht="15.75" customHeight="1" x14ac:dyDescent="0.25">
      <c r="B916" s="38"/>
    </row>
    <row r="917" spans="2:2" ht="15.75" customHeight="1" x14ac:dyDescent="0.25">
      <c r="B917" s="38"/>
    </row>
    <row r="918" spans="2:2" ht="15.75" customHeight="1" x14ac:dyDescent="0.25">
      <c r="B918" s="38"/>
    </row>
    <row r="919" spans="2:2" ht="15.75" customHeight="1" x14ac:dyDescent="0.25">
      <c r="B919" s="38"/>
    </row>
    <row r="920" spans="2:2" ht="15.75" customHeight="1" x14ac:dyDescent="0.25">
      <c r="B920" s="38"/>
    </row>
    <row r="921" spans="2:2" ht="15.75" customHeight="1" x14ac:dyDescent="0.25">
      <c r="B921" s="38"/>
    </row>
    <row r="922" spans="2:2" ht="15.75" customHeight="1" x14ac:dyDescent="0.25">
      <c r="B922" s="38"/>
    </row>
    <row r="923" spans="2:2" ht="15.75" customHeight="1" x14ac:dyDescent="0.25">
      <c r="B923" s="38"/>
    </row>
    <row r="924" spans="2:2" ht="15.75" customHeight="1" x14ac:dyDescent="0.25">
      <c r="B924" s="38"/>
    </row>
    <row r="925" spans="2:2" ht="15.75" customHeight="1" x14ac:dyDescent="0.25">
      <c r="B925" s="38"/>
    </row>
    <row r="926" spans="2:2" ht="15.75" customHeight="1" x14ac:dyDescent="0.25">
      <c r="B926" s="38"/>
    </row>
    <row r="927" spans="2:2" ht="15.75" customHeight="1" x14ac:dyDescent="0.25">
      <c r="B927" s="38"/>
    </row>
    <row r="928" spans="2:2" ht="15.75" customHeight="1" x14ac:dyDescent="0.25">
      <c r="B928" s="38"/>
    </row>
    <row r="929" spans="2:2" ht="15.75" customHeight="1" x14ac:dyDescent="0.25">
      <c r="B929" s="38"/>
    </row>
    <row r="930" spans="2:2" ht="15.75" customHeight="1" x14ac:dyDescent="0.25">
      <c r="B930" s="38"/>
    </row>
    <row r="931" spans="2:2" ht="15.75" customHeight="1" x14ac:dyDescent="0.25">
      <c r="B931" s="38"/>
    </row>
    <row r="932" spans="2:2" ht="15.75" customHeight="1" x14ac:dyDescent="0.25">
      <c r="B932" s="38"/>
    </row>
    <row r="933" spans="2:2" ht="15.75" customHeight="1" x14ac:dyDescent="0.25">
      <c r="B933" s="38"/>
    </row>
    <row r="934" spans="2:2" ht="15.75" customHeight="1" x14ac:dyDescent="0.25">
      <c r="B934" s="38"/>
    </row>
    <row r="935" spans="2:2" ht="15.75" customHeight="1" x14ac:dyDescent="0.25">
      <c r="B935" s="38"/>
    </row>
    <row r="936" spans="2:2" ht="15.75" customHeight="1" x14ac:dyDescent="0.25">
      <c r="B936" s="38"/>
    </row>
    <row r="937" spans="2:2" ht="15.75" customHeight="1" x14ac:dyDescent="0.25">
      <c r="B937" s="38"/>
    </row>
    <row r="938" spans="2:2" ht="15.75" customHeight="1" x14ac:dyDescent="0.25">
      <c r="B938" s="38"/>
    </row>
    <row r="939" spans="2:2" ht="15.75" customHeight="1" x14ac:dyDescent="0.25">
      <c r="B939" s="38"/>
    </row>
    <row r="940" spans="2:2" ht="15.75" customHeight="1" x14ac:dyDescent="0.25">
      <c r="B940" s="38"/>
    </row>
    <row r="941" spans="2:2" ht="15.75" customHeight="1" x14ac:dyDescent="0.25">
      <c r="B941" s="38"/>
    </row>
    <row r="942" spans="2:2" ht="15.75" customHeight="1" x14ac:dyDescent="0.25">
      <c r="B942" s="38"/>
    </row>
    <row r="943" spans="2:2" ht="15.75" customHeight="1" x14ac:dyDescent="0.25">
      <c r="B943" s="38"/>
    </row>
    <row r="944" spans="2:2" ht="15.75" customHeight="1" x14ac:dyDescent="0.25">
      <c r="B944" s="38"/>
    </row>
    <row r="945" spans="2:2" ht="15.75" customHeight="1" x14ac:dyDescent="0.25">
      <c r="B945" s="38"/>
    </row>
    <row r="946" spans="2:2" ht="15.75" customHeight="1" x14ac:dyDescent="0.25">
      <c r="B946" s="38"/>
    </row>
    <row r="947" spans="2:2" ht="15.75" customHeight="1" x14ac:dyDescent="0.25">
      <c r="B947" s="38"/>
    </row>
    <row r="948" spans="2:2" ht="15.75" customHeight="1" x14ac:dyDescent="0.25">
      <c r="B948" s="38"/>
    </row>
    <row r="949" spans="2:2" ht="15.75" customHeight="1" x14ac:dyDescent="0.25">
      <c r="B949" s="38"/>
    </row>
    <row r="950" spans="2:2" ht="15.75" customHeight="1" x14ac:dyDescent="0.25">
      <c r="B950" s="38"/>
    </row>
    <row r="951" spans="2:2" ht="15.75" customHeight="1" x14ac:dyDescent="0.25">
      <c r="B951" s="38"/>
    </row>
    <row r="952" spans="2:2" ht="15.75" customHeight="1" x14ac:dyDescent="0.25">
      <c r="B952" s="38"/>
    </row>
    <row r="953" spans="2:2" ht="15.75" customHeight="1" x14ac:dyDescent="0.25">
      <c r="B953" s="38"/>
    </row>
    <row r="954" spans="2:2" ht="15.75" customHeight="1" x14ac:dyDescent="0.25">
      <c r="B954" s="38"/>
    </row>
    <row r="955" spans="2:2" ht="15.75" customHeight="1" x14ac:dyDescent="0.25">
      <c r="B955" s="38"/>
    </row>
    <row r="956" spans="2:2" ht="15.75" customHeight="1" x14ac:dyDescent="0.25">
      <c r="B956" s="38"/>
    </row>
    <row r="957" spans="2:2" ht="15.75" customHeight="1" x14ac:dyDescent="0.25">
      <c r="B957" s="38"/>
    </row>
    <row r="958" spans="2:2" ht="15.75" customHeight="1" x14ac:dyDescent="0.25">
      <c r="B958" s="38"/>
    </row>
    <row r="959" spans="2:2" ht="15.75" customHeight="1" x14ac:dyDescent="0.25">
      <c r="B959" s="38"/>
    </row>
    <row r="960" spans="2:2" ht="15.75" customHeight="1" x14ac:dyDescent="0.25">
      <c r="B960" s="38"/>
    </row>
    <row r="961" spans="2:2" ht="15.75" customHeight="1" x14ac:dyDescent="0.25">
      <c r="B961" s="38"/>
    </row>
    <row r="962" spans="2:2" ht="15.75" customHeight="1" x14ac:dyDescent="0.25">
      <c r="B962" s="38"/>
    </row>
    <row r="963" spans="2:2" ht="15.75" customHeight="1" x14ac:dyDescent="0.25">
      <c r="B963" s="38"/>
    </row>
    <row r="964" spans="2:2" ht="15.75" customHeight="1" x14ac:dyDescent="0.25">
      <c r="B964" s="38"/>
    </row>
    <row r="965" spans="2:2" ht="15.75" customHeight="1" x14ac:dyDescent="0.25">
      <c r="B965" s="38"/>
    </row>
    <row r="966" spans="2:2" ht="15.75" customHeight="1" x14ac:dyDescent="0.25">
      <c r="B966" s="38"/>
    </row>
    <row r="967" spans="2:2" ht="15.75" customHeight="1" x14ac:dyDescent="0.25">
      <c r="B967" s="38"/>
    </row>
    <row r="968" spans="2:2" ht="15.75" customHeight="1" x14ac:dyDescent="0.25">
      <c r="B968" s="38"/>
    </row>
    <row r="969" spans="2:2" ht="15.75" customHeight="1" x14ac:dyDescent="0.25">
      <c r="B969" s="38"/>
    </row>
    <row r="970" spans="2:2" ht="15.75" customHeight="1" x14ac:dyDescent="0.25">
      <c r="B970" s="38"/>
    </row>
    <row r="971" spans="2:2" ht="15.75" customHeight="1" x14ac:dyDescent="0.25">
      <c r="B971" s="38"/>
    </row>
    <row r="972" spans="2:2" ht="15.75" customHeight="1" x14ac:dyDescent="0.25">
      <c r="B972" s="38"/>
    </row>
    <row r="973" spans="2:2" ht="15.75" customHeight="1" x14ac:dyDescent="0.25">
      <c r="B973" s="38"/>
    </row>
    <row r="974" spans="2:2" ht="15.75" customHeight="1" x14ac:dyDescent="0.25">
      <c r="B974" s="38"/>
    </row>
    <row r="975" spans="2:2" ht="15.75" customHeight="1" x14ac:dyDescent="0.25">
      <c r="B975" s="38"/>
    </row>
    <row r="976" spans="2:2" ht="15.75" customHeight="1" x14ac:dyDescent="0.25">
      <c r="B976" s="38"/>
    </row>
    <row r="977" spans="2:2" ht="15.75" customHeight="1" x14ac:dyDescent="0.25">
      <c r="B977" s="38"/>
    </row>
    <row r="978" spans="2:2" ht="15.75" customHeight="1" x14ac:dyDescent="0.25">
      <c r="B978" s="38"/>
    </row>
    <row r="979" spans="2:2" ht="15.75" customHeight="1" x14ac:dyDescent="0.25">
      <c r="B979" s="38"/>
    </row>
    <row r="980" spans="2:2" ht="15.75" customHeight="1" x14ac:dyDescent="0.25">
      <c r="B980" s="38"/>
    </row>
    <row r="981" spans="2:2" ht="15.75" customHeight="1" x14ac:dyDescent="0.25">
      <c r="B981" s="38"/>
    </row>
    <row r="982" spans="2:2" ht="15.75" customHeight="1" x14ac:dyDescent="0.25">
      <c r="B982" s="38"/>
    </row>
    <row r="983" spans="2:2" ht="15.75" customHeight="1" x14ac:dyDescent="0.25">
      <c r="B983" s="38"/>
    </row>
    <row r="984" spans="2:2" ht="15.75" customHeight="1" x14ac:dyDescent="0.25">
      <c r="B984" s="38"/>
    </row>
    <row r="985" spans="2:2" ht="15.75" customHeight="1" x14ac:dyDescent="0.25">
      <c r="B985" s="38"/>
    </row>
    <row r="986" spans="2:2" ht="15.75" customHeight="1" x14ac:dyDescent="0.25">
      <c r="B986" s="38"/>
    </row>
    <row r="987" spans="2:2" ht="15.75" customHeight="1" x14ac:dyDescent="0.25">
      <c r="B987" s="38"/>
    </row>
    <row r="988" spans="2:2" ht="15.75" customHeight="1" x14ac:dyDescent="0.25">
      <c r="B988" s="38"/>
    </row>
    <row r="989" spans="2:2" ht="15.75" customHeight="1" x14ac:dyDescent="0.25">
      <c r="B989" s="38"/>
    </row>
    <row r="990" spans="2:2" ht="15.75" customHeight="1" x14ac:dyDescent="0.25">
      <c r="B990" s="38"/>
    </row>
  </sheetData>
  <mergeCells count="71">
    <mergeCell ref="AG1:AI1"/>
    <mergeCell ref="A59:B59"/>
    <mergeCell ref="A106:B106"/>
    <mergeCell ref="A90:A93"/>
    <mergeCell ref="A78:B78"/>
    <mergeCell ref="A80:B80"/>
    <mergeCell ref="A82:B82"/>
    <mergeCell ref="A84:B84"/>
    <mergeCell ref="A89:B89"/>
    <mergeCell ref="A85:A88"/>
    <mergeCell ref="A95:A98"/>
    <mergeCell ref="X1:Z1"/>
    <mergeCell ref="A99:B99"/>
    <mergeCell ref="A102:B102"/>
    <mergeCell ref="C1:E1"/>
    <mergeCell ref="F1:H1"/>
    <mergeCell ref="A145:B145"/>
    <mergeCell ref="A126:A128"/>
    <mergeCell ref="A129:B129"/>
    <mergeCell ref="A133:B133"/>
    <mergeCell ref="A135:B135"/>
    <mergeCell ref="A137:A138"/>
    <mergeCell ref="A139:B139"/>
    <mergeCell ref="A140:A142"/>
    <mergeCell ref="A143:B143"/>
    <mergeCell ref="A130:A132"/>
    <mergeCell ref="A125:B125"/>
    <mergeCell ref="A112:B112"/>
    <mergeCell ref="A114:B114"/>
    <mergeCell ref="A116:B116"/>
    <mergeCell ref="A121:B121"/>
    <mergeCell ref="A123:A124"/>
    <mergeCell ref="A118:A120"/>
    <mergeCell ref="A108:B108"/>
    <mergeCell ref="A110:B110"/>
    <mergeCell ref="A94:B94"/>
    <mergeCell ref="A67:B67"/>
    <mergeCell ref="A42:A44"/>
    <mergeCell ref="A68:A77"/>
    <mergeCell ref="A62:B62"/>
    <mergeCell ref="A104:A105"/>
    <mergeCell ref="A51:A58"/>
    <mergeCell ref="A1:A2"/>
    <mergeCell ref="B1:B2"/>
    <mergeCell ref="A25:A33"/>
    <mergeCell ref="A34:B34"/>
    <mergeCell ref="A35:A40"/>
    <mergeCell ref="A45:B45"/>
    <mergeCell ref="A46:A48"/>
    <mergeCell ref="A49:B49"/>
    <mergeCell ref="A23:B23"/>
    <mergeCell ref="A5:B5"/>
    <mergeCell ref="A6:A10"/>
    <mergeCell ref="A20:B20"/>
    <mergeCell ref="A41:B41"/>
    <mergeCell ref="AA1:AC1"/>
    <mergeCell ref="AD1:AF1"/>
    <mergeCell ref="A60:A61"/>
    <mergeCell ref="A64:A66"/>
    <mergeCell ref="A11:B11"/>
    <mergeCell ref="A12:A13"/>
    <mergeCell ref="A14:B14"/>
    <mergeCell ref="A17:B17"/>
    <mergeCell ref="A15:A16"/>
    <mergeCell ref="A18:A19"/>
    <mergeCell ref="A21:A22"/>
    <mergeCell ref="I1:K1"/>
    <mergeCell ref="R1:T1"/>
    <mergeCell ref="L1:N1"/>
    <mergeCell ref="O1:Q1"/>
    <mergeCell ref="U1:W1"/>
  </mergeCells>
  <hyperlinks>
    <hyperlink ref="A140" r:id="rId1"/>
  </hyperlinks>
  <pageMargins left="0.7" right="0.7" top="0.75" bottom="0.7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3"/>
  <sheetViews>
    <sheetView tabSelected="1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A58" sqref="A58:XFD58"/>
    </sheetView>
  </sheetViews>
  <sheetFormatPr defaultColWidth="14.42578125" defaultRowHeight="15" customHeight="1" x14ac:dyDescent="0.25"/>
  <cols>
    <col min="1" max="1" width="53.28515625" customWidth="1"/>
    <col min="2" max="2" width="7.5703125" customWidth="1"/>
    <col min="3" max="4" width="8.5703125" customWidth="1"/>
    <col min="5" max="6" width="7.5703125" customWidth="1"/>
    <col min="7" max="7" width="8.5703125" customWidth="1"/>
    <col min="8" max="9" width="7.5703125" customWidth="1"/>
    <col min="10" max="13" width="8.5703125" customWidth="1"/>
    <col min="14" max="15" width="7.5703125" customWidth="1"/>
    <col min="16" max="29" width="8.5703125" customWidth="1"/>
    <col min="30" max="30" width="10.140625" customWidth="1"/>
    <col min="31" max="31" width="10" customWidth="1"/>
    <col min="32" max="32" width="8.5703125" customWidth="1"/>
    <col min="33" max="33" width="10.140625" customWidth="1"/>
    <col min="34" max="34" width="10.85546875" customWidth="1"/>
  </cols>
  <sheetData>
    <row r="1" spans="1:34" x14ac:dyDescent="0.25">
      <c r="A1" s="77" t="s">
        <v>190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</row>
    <row r="2" spans="1:34" ht="15" customHeight="1" x14ac:dyDescent="0.25">
      <c r="A2" s="119" t="s">
        <v>0</v>
      </c>
      <c r="B2" s="118" t="s">
        <v>1</v>
      </c>
      <c r="C2" s="93"/>
      <c r="D2" s="94"/>
      <c r="E2" s="92" t="s">
        <v>2</v>
      </c>
      <c r="F2" s="93"/>
      <c r="G2" s="94"/>
      <c r="H2" s="92" t="s">
        <v>3</v>
      </c>
      <c r="I2" s="93"/>
      <c r="J2" s="94"/>
      <c r="K2" s="92" t="s">
        <v>53</v>
      </c>
      <c r="L2" s="93"/>
      <c r="M2" s="94"/>
      <c r="N2" s="92" t="s">
        <v>4</v>
      </c>
      <c r="O2" s="93"/>
      <c r="P2" s="94"/>
      <c r="Q2" s="92" t="s">
        <v>154</v>
      </c>
      <c r="R2" s="93"/>
      <c r="S2" s="94"/>
      <c r="T2" s="92" t="s">
        <v>151</v>
      </c>
      <c r="U2" s="93"/>
      <c r="V2" s="94"/>
      <c r="W2" s="92" t="s">
        <v>148</v>
      </c>
      <c r="X2" s="93"/>
      <c r="Y2" s="94"/>
      <c r="Z2" s="92" t="s">
        <v>152</v>
      </c>
      <c r="AA2" s="93"/>
      <c r="AB2" s="94"/>
      <c r="AC2" s="92" t="s">
        <v>178</v>
      </c>
      <c r="AD2" s="93"/>
      <c r="AE2" s="94"/>
      <c r="AF2" s="92" t="s">
        <v>155</v>
      </c>
      <c r="AG2" s="93"/>
      <c r="AH2" s="94"/>
    </row>
    <row r="3" spans="1:34" ht="15" customHeight="1" x14ac:dyDescent="0.25">
      <c r="A3" s="96"/>
      <c r="B3" s="1" t="s">
        <v>5</v>
      </c>
      <c r="C3" s="1" t="s">
        <v>6</v>
      </c>
      <c r="D3" s="2" t="s">
        <v>7</v>
      </c>
      <c r="E3" s="2" t="s">
        <v>5</v>
      </c>
      <c r="F3" s="2" t="s">
        <v>6</v>
      </c>
      <c r="G3" s="2" t="s">
        <v>7</v>
      </c>
      <c r="H3" s="2" t="s">
        <v>5</v>
      </c>
      <c r="I3" s="2" t="s">
        <v>6</v>
      </c>
      <c r="J3" s="2" t="s">
        <v>7</v>
      </c>
      <c r="K3" s="2" t="s">
        <v>5</v>
      </c>
      <c r="L3" s="2" t="s">
        <v>6</v>
      </c>
      <c r="M3" s="2" t="s">
        <v>7</v>
      </c>
      <c r="N3" s="2" t="s">
        <v>5</v>
      </c>
      <c r="O3" s="2" t="s">
        <v>6</v>
      </c>
      <c r="P3" s="2" t="s">
        <v>7</v>
      </c>
      <c r="Q3" s="2" t="s">
        <v>5</v>
      </c>
      <c r="R3" s="2" t="s">
        <v>6</v>
      </c>
      <c r="S3" s="2" t="s">
        <v>7</v>
      </c>
      <c r="T3" s="2" t="s">
        <v>5</v>
      </c>
      <c r="U3" s="2" t="s">
        <v>6</v>
      </c>
      <c r="V3" s="2" t="s">
        <v>7</v>
      </c>
      <c r="W3" s="2" t="s">
        <v>5</v>
      </c>
      <c r="X3" s="2" t="s">
        <v>6</v>
      </c>
      <c r="Y3" s="2" t="s">
        <v>7</v>
      </c>
      <c r="Z3" s="23" t="s">
        <v>5</v>
      </c>
      <c r="AA3" s="23" t="s">
        <v>6</v>
      </c>
      <c r="AB3" s="23" t="s">
        <v>7</v>
      </c>
      <c r="AC3" s="23" t="s">
        <v>5</v>
      </c>
      <c r="AD3" s="23" t="s">
        <v>6</v>
      </c>
      <c r="AE3" s="23" t="s">
        <v>7</v>
      </c>
      <c r="AF3" s="23" t="s">
        <v>5</v>
      </c>
      <c r="AG3" s="23" t="s">
        <v>6</v>
      </c>
      <c r="AH3" s="23" t="s">
        <v>7</v>
      </c>
    </row>
    <row r="4" spans="1:34" ht="15" customHeight="1" x14ac:dyDescent="0.25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4"/>
      <c r="R4" s="4"/>
      <c r="S4" s="4"/>
      <c r="T4" s="4"/>
      <c r="U4" s="4"/>
      <c r="V4" s="46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</row>
    <row r="5" spans="1:34" x14ac:dyDescent="0.25">
      <c r="A5" s="6" t="s">
        <v>8</v>
      </c>
      <c r="B5" s="7">
        <f>'Schemes Details Budget'!C5</f>
        <v>64.8</v>
      </c>
      <c r="C5" s="8">
        <f>'Schemes Details Budget'!D5</f>
        <v>0</v>
      </c>
      <c r="D5" s="8">
        <f>'Schemes Details Budget'!E5</f>
        <v>64.8</v>
      </c>
      <c r="E5" s="8">
        <f>'Schemes Details Budget'!F5</f>
        <v>68.3</v>
      </c>
      <c r="F5" s="8">
        <f>'Schemes Details Budget'!G5</f>
        <v>0</v>
      </c>
      <c r="G5" s="8">
        <f>'Schemes Details Budget'!H5</f>
        <v>68.3</v>
      </c>
      <c r="H5" s="8">
        <f>'Schemes Details Budget'!I5</f>
        <v>68.3</v>
      </c>
      <c r="I5" s="8">
        <f>'Schemes Details Budget'!J5</f>
        <v>0</v>
      </c>
      <c r="J5" s="8">
        <f>'Schemes Details Budget'!K5</f>
        <v>68.3</v>
      </c>
      <c r="K5" s="8">
        <f>'Schemes Details Budget'!L5</f>
        <v>68.3</v>
      </c>
      <c r="L5" s="8">
        <f>'Schemes Details Budget'!M5</f>
        <v>0</v>
      </c>
      <c r="M5" s="8">
        <f>'Schemes Details Budget'!N5</f>
        <v>68.3</v>
      </c>
      <c r="N5" s="8">
        <f>'Schemes Details Budget'!O5</f>
        <v>70.000100000000003</v>
      </c>
      <c r="O5" s="8">
        <f>'Schemes Details Budget'!P5</f>
        <v>0</v>
      </c>
      <c r="P5" s="8">
        <f>'Schemes Details Budget'!Q5</f>
        <v>70.000100000000003</v>
      </c>
      <c r="Q5" s="8">
        <f>'Schemes Details Budget'!R5</f>
        <v>102.15989999999999</v>
      </c>
      <c r="R5" s="8">
        <f>'Schemes Details Budget'!S5</f>
        <v>1E-4</v>
      </c>
      <c r="S5" s="8">
        <f>'Schemes Details Budget'!T5</f>
        <v>102.16</v>
      </c>
      <c r="T5" s="8">
        <f>'Schemes Details Budget'!U5</f>
        <v>102.15989999999999</v>
      </c>
      <c r="U5" s="8">
        <f>'Schemes Details Budget'!V5</f>
        <v>0</v>
      </c>
      <c r="V5" s="8">
        <f>'Schemes Details Budget'!W5</f>
        <v>102.15989999999999</v>
      </c>
      <c r="W5" s="8">
        <f>'Schemes Details Budget'!X5</f>
        <v>90</v>
      </c>
      <c r="X5" s="8">
        <f>'Schemes Details Budget'!Y5</f>
        <v>1E-4</v>
      </c>
      <c r="Y5" s="8">
        <f>'Schemes Details Budget'!Z5</f>
        <v>90.000100000000003</v>
      </c>
      <c r="Z5" s="8">
        <f>'Schemes Details Budget'!AA5</f>
        <v>148.63999999999999</v>
      </c>
      <c r="AA5" s="8">
        <f>'Schemes Details Budget'!AB5</f>
        <v>0</v>
      </c>
      <c r="AB5" s="8">
        <f>'Schemes Details Budget'!AC5</f>
        <v>148.63999999999999</v>
      </c>
      <c r="AC5" s="8">
        <f>'Schemes Details Budget'!AD5</f>
        <v>118</v>
      </c>
      <c r="AD5" s="8">
        <f>'Schemes Details Budget'!AE5</f>
        <v>0</v>
      </c>
      <c r="AE5" s="8">
        <f>'Schemes Details Budget'!AF5</f>
        <v>118</v>
      </c>
      <c r="AF5" s="8">
        <f>'Schemes Details Budget'!AG5</f>
        <v>118</v>
      </c>
      <c r="AG5" s="8">
        <f>'Schemes Details Budget'!AH5</f>
        <v>1E-4</v>
      </c>
      <c r="AH5" s="8">
        <f>'Schemes Details Budget'!AI5</f>
        <v>118.0001</v>
      </c>
    </row>
    <row r="6" spans="1:34" x14ac:dyDescent="0.25">
      <c r="A6" s="9" t="s">
        <v>9</v>
      </c>
      <c r="B6" s="10">
        <f>'Schemes Details Budget'!C11</f>
        <v>361.85079999999994</v>
      </c>
      <c r="C6" s="11">
        <f>'Schemes Details Budget'!D11</f>
        <v>560.47159999999997</v>
      </c>
      <c r="D6" s="11">
        <f>'Schemes Details Budget'!E11</f>
        <v>922.32240000000002</v>
      </c>
      <c r="E6" s="11">
        <f>'Schemes Details Budget'!F11</f>
        <v>540.00029999999992</v>
      </c>
      <c r="F6" s="11">
        <f>'Schemes Details Budget'!G11</f>
        <v>521.95499999999993</v>
      </c>
      <c r="G6" s="11">
        <f>'Schemes Details Budget'!H11</f>
        <v>1061.9552999999999</v>
      </c>
      <c r="H6" s="11">
        <f>'Schemes Details Budget'!I11</f>
        <v>746.1502999999999</v>
      </c>
      <c r="I6" s="11">
        <f>'Schemes Details Budget'!J11</f>
        <v>884.98719999999992</v>
      </c>
      <c r="J6" s="11">
        <f>'Schemes Details Budget'!K11</f>
        <v>1631.1372999999999</v>
      </c>
      <c r="K6" s="11">
        <f>'Schemes Details Budget'!L11</f>
        <v>493.2346</v>
      </c>
      <c r="L6" s="11">
        <f>'Schemes Details Budget'!M11</f>
        <v>481.65620000000001</v>
      </c>
      <c r="M6" s="11">
        <f>'Schemes Details Budget'!N11</f>
        <v>974.89080000000001</v>
      </c>
      <c r="N6" s="11">
        <f>'Schemes Details Budget'!O11</f>
        <v>567.84159999999997</v>
      </c>
      <c r="O6" s="11">
        <f>'Schemes Details Budget'!P11</f>
        <v>876.40739999999994</v>
      </c>
      <c r="P6" s="11">
        <f>'Schemes Details Budget'!Q11</f>
        <v>1444.2488999999998</v>
      </c>
      <c r="Q6" s="11">
        <f>'Schemes Details Budget'!R11</f>
        <v>972.78570000000002</v>
      </c>
      <c r="R6" s="11">
        <f>'Schemes Details Budget'!S11</f>
        <v>988.27410000000009</v>
      </c>
      <c r="S6" s="11">
        <f>'Schemes Details Budget'!T11</f>
        <v>1961.0598</v>
      </c>
      <c r="T6" s="11">
        <f>'Schemes Details Budget'!U11</f>
        <v>687.50660000000005</v>
      </c>
      <c r="U6" s="11">
        <f>'Schemes Details Budget'!V11</f>
        <v>598.7885</v>
      </c>
      <c r="V6" s="11">
        <f>'Schemes Details Budget'!W11</f>
        <v>1286.2951</v>
      </c>
      <c r="W6" s="11">
        <f>'Schemes Details Budget'!X11</f>
        <v>1088.1999999999998</v>
      </c>
      <c r="X6" s="11">
        <f>'Schemes Details Budget'!Y11</f>
        <v>761.4851000000001</v>
      </c>
      <c r="Y6" s="11">
        <f>'Schemes Details Budget'!Z11</f>
        <v>1849.6850999999999</v>
      </c>
      <c r="Z6" s="11">
        <f>'Schemes Details Budget'!AA11</f>
        <v>1192.78</v>
      </c>
      <c r="AA6" s="11">
        <f>'Schemes Details Budget'!AB11</f>
        <v>1066.4167</v>
      </c>
      <c r="AB6" s="11">
        <f>'Schemes Details Budget'!AC11</f>
        <v>2259.1967</v>
      </c>
      <c r="AC6" s="11">
        <f>'Schemes Details Budget'!AD11</f>
        <v>1096</v>
      </c>
      <c r="AD6" s="11">
        <f>'Schemes Details Budget'!AE11</f>
        <v>663.35910000000001</v>
      </c>
      <c r="AE6" s="11">
        <f>'Schemes Details Budget'!AF11</f>
        <v>1759.3591000000001</v>
      </c>
      <c r="AF6" s="11">
        <f>'Schemes Details Budget'!AG11</f>
        <v>1234.3003999999999</v>
      </c>
      <c r="AG6" s="11">
        <f>'Schemes Details Budget'!AH11</f>
        <v>821.58119999999997</v>
      </c>
      <c r="AH6" s="11">
        <f>'Schemes Details Budget'!AI11</f>
        <v>2055.8815999999997</v>
      </c>
    </row>
    <row r="7" spans="1:34" x14ac:dyDescent="0.25">
      <c r="A7" s="12" t="s">
        <v>10</v>
      </c>
      <c r="B7" s="13">
        <f>'Schemes Details Budget'!C14</f>
        <v>6144.6278000000002</v>
      </c>
      <c r="C7" s="13">
        <f>'Schemes Details Budget'!D14</f>
        <v>1977.9005</v>
      </c>
      <c r="D7" s="13">
        <f>'Schemes Details Budget'!E14</f>
        <v>8122.5283000000009</v>
      </c>
      <c r="E7" s="13">
        <f>'Schemes Details Budget'!F14</f>
        <v>7837.5410000000002</v>
      </c>
      <c r="F7" s="13">
        <f>'Schemes Details Budget'!G14</f>
        <v>2735.1309999999999</v>
      </c>
      <c r="G7" s="13">
        <f>'Schemes Details Budget'!H14</f>
        <v>10572.672</v>
      </c>
      <c r="H7" s="13">
        <f>'Schemes Details Budget'!I14</f>
        <v>7999.7037</v>
      </c>
      <c r="I7" s="13">
        <f>'Schemes Details Budget'!J14</f>
        <v>2408.1279</v>
      </c>
      <c r="J7" s="13">
        <f>'Schemes Details Budget'!K14</f>
        <v>10407.831600000001</v>
      </c>
      <c r="K7" s="13">
        <f>'Schemes Details Budget'!L14</f>
        <v>7326.5013999999992</v>
      </c>
      <c r="L7" s="13">
        <f>'Schemes Details Budget'!M14</f>
        <v>1820.4680000000001</v>
      </c>
      <c r="M7" s="13">
        <f>'Schemes Details Budget'!N14</f>
        <v>9146.9694</v>
      </c>
      <c r="N7" s="13">
        <f>'Schemes Details Budget'!O14</f>
        <v>8740.0480000000007</v>
      </c>
      <c r="O7" s="13">
        <f>'Schemes Details Budget'!P14</f>
        <v>2825.7903999999999</v>
      </c>
      <c r="P7" s="13">
        <f>'Schemes Details Budget'!Q14</f>
        <v>11565.838399999999</v>
      </c>
      <c r="Q7" s="13">
        <f>'Schemes Details Budget'!R14</f>
        <v>9542.6984000000011</v>
      </c>
      <c r="R7" s="13">
        <f>'Schemes Details Budget'!S14</f>
        <v>4763.1981999999998</v>
      </c>
      <c r="S7" s="13">
        <f>'Schemes Details Budget'!T14</f>
        <v>14305.8966</v>
      </c>
      <c r="T7" s="13">
        <f>'Schemes Details Budget'!U14</f>
        <v>8050.2146999999995</v>
      </c>
      <c r="U7" s="13">
        <f>'Schemes Details Budget'!V14</f>
        <v>2326.9162999999999</v>
      </c>
      <c r="V7" s="13">
        <f>'Schemes Details Budget'!W14</f>
        <v>10377.130999999999</v>
      </c>
      <c r="W7" s="13">
        <f>'Schemes Details Budget'!X14</f>
        <v>10772.475200000001</v>
      </c>
      <c r="X7" s="13">
        <f>'Schemes Details Budget'!Y14</f>
        <v>5119.8017999999993</v>
      </c>
      <c r="Y7" s="13">
        <f>'Schemes Details Budget'!Z14</f>
        <v>15892.277</v>
      </c>
      <c r="Z7" s="13">
        <f>'Schemes Details Budget'!AA14</f>
        <v>10434.395</v>
      </c>
      <c r="AA7" s="13">
        <f>'Schemes Details Budget'!AB14</f>
        <v>4823.1712000000007</v>
      </c>
      <c r="AB7" s="13">
        <f>'Schemes Details Budget'!AC14</f>
        <v>15257.566200000001</v>
      </c>
      <c r="AC7" s="13">
        <f>'Schemes Details Budget'!AD14</f>
        <v>11550.349099999999</v>
      </c>
      <c r="AD7" s="13">
        <f>'Schemes Details Budget'!AE14</f>
        <v>4931.8005000000003</v>
      </c>
      <c r="AE7" s="13">
        <f>'Schemes Details Budget'!AF14</f>
        <v>16482.149600000001</v>
      </c>
      <c r="AF7" s="13">
        <f>'Schemes Details Budget'!AG14</f>
        <v>11898.669100000001</v>
      </c>
      <c r="AG7" s="13">
        <f>'Schemes Details Budget'!AH14</f>
        <v>5454.2805000000008</v>
      </c>
      <c r="AH7" s="13">
        <f>'Schemes Details Budget'!AI14</f>
        <v>17352.9496</v>
      </c>
    </row>
    <row r="8" spans="1:34" x14ac:dyDescent="0.25">
      <c r="A8" s="3" t="s">
        <v>11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4"/>
      <c r="R8" s="4"/>
      <c r="S8" s="4"/>
      <c r="T8" s="4"/>
      <c r="U8" s="4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25">
      <c r="A9" s="6" t="s">
        <v>12</v>
      </c>
      <c r="B9" s="7">
        <f>'Schemes Details Budget'!C34</f>
        <v>828.42399999999998</v>
      </c>
      <c r="C9" s="7">
        <f>'Schemes Details Budget'!D34</f>
        <v>36846.5772</v>
      </c>
      <c r="D9" s="7">
        <f>'Schemes Details Budget'!E34</f>
        <v>37675.001199999999</v>
      </c>
      <c r="E9" s="7">
        <f>'Schemes Details Budget'!F34</f>
        <v>806.16030000000001</v>
      </c>
      <c r="F9" s="7">
        <f>'Schemes Details Budget'!G34</f>
        <v>1083.665</v>
      </c>
      <c r="G9" s="7">
        <f>'Schemes Details Budget'!H34</f>
        <v>1889.8252999999997</v>
      </c>
      <c r="H9" s="7">
        <f>'Schemes Details Budget'!I34</f>
        <v>1332.1942999999999</v>
      </c>
      <c r="I9" s="7">
        <f>'Schemes Details Budget'!J34</f>
        <v>2005.7242000000001</v>
      </c>
      <c r="J9" s="7">
        <f>'Schemes Details Budget'!K34</f>
        <v>3337.9185000000002</v>
      </c>
      <c r="K9" s="7">
        <f>'Schemes Details Budget'!L34</f>
        <v>1347.6699999999998</v>
      </c>
      <c r="L9" s="7">
        <f>'Schemes Details Budget'!M34</f>
        <v>1972.0300000000002</v>
      </c>
      <c r="M9" s="7">
        <f>'Schemes Details Budget'!N34</f>
        <v>3319.7</v>
      </c>
      <c r="N9" s="7">
        <f>'Schemes Details Budget'!O34</f>
        <v>1440.9343000000001</v>
      </c>
      <c r="O9" s="7">
        <f>'Schemes Details Budget'!P34</f>
        <v>2153.8421000000003</v>
      </c>
      <c r="P9" s="7">
        <f>'Schemes Details Budget'!Q34</f>
        <v>3594.7764000000002</v>
      </c>
      <c r="Q9" s="7">
        <f>'Schemes Details Budget'!R34</f>
        <v>2468.2200000000003</v>
      </c>
      <c r="R9" s="7">
        <f>'Schemes Details Budget'!S34</f>
        <v>1574</v>
      </c>
      <c r="S9" s="7">
        <f>'Schemes Details Budget'!T34</f>
        <v>4042.2200000000003</v>
      </c>
      <c r="T9" s="7">
        <f>'Schemes Details Budget'!U34</f>
        <v>1796.3655000000001</v>
      </c>
      <c r="U9" s="7">
        <f>'Schemes Details Budget'!V34</f>
        <v>316.28190000000001</v>
      </c>
      <c r="V9" s="7">
        <f>'Schemes Details Budget'!W34</f>
        <v>2112.6474000000003</v>
      </c>
      <c r="W9" s="7">
        <f>'Schemes Details Budget'!X34</f>
        <v>1444.6999999999998</v>
      </c>
      <c r="X9" s="7">
        <f>'Schemes Details Budget'!Y34</f>
        <v>1726.84</v>
      </c>
      <c r="Y9" s="7">
        <f>'Schemes Details Budget'!Z34</f>
        <v>3171.54</v>
      </c>
      <c r="Z9" s="7">
        <f>'Schemes Details Budget'!AA34</f>
        <v>1819.9081999999996</v>
      </c>
      <c r="AA9" s="7">
        <f>'Schemes Details Budget'!AB34</f>
        <v>1812.4448</v>
      </c>
      <c r="AB9" s="7">
        <f>'Schemes Details Budget'!AC34</f>
        <v>3632.3529999999996</v>
      </c>
      <c r="AC9" s="7">
        <f>'Schemes Details Budget'!AD34</f>
        <v>1574.79</v>
      </c>
      <c r="AD9" s="7">
        <f>'Schemes Details Budget'!AE34</f>
        <v>1862.68</v>
      </c>
      <c r="AE9" s="7">
        <f>'Schemes Details Budget'!AF34</f>
        <v>3437.4700000000003</v>
      </c>
      <c r="AF9" s="7">
        <f>'Schemes Details Budget'!AG34</f>
        <v>1574.79</v>
      </c>
      <c r="AG9" s="7">
        <f>'Schemes Details Budget'!AH34</f>
        <v>1862.68</v>
      </c>
      <c r="AH9" s="7">
        <f>'Schemes Details Budget'!AI34</f>
        <v>3437.4700000000003</v>
      </c>
    </row>
    <row r="10" spans="1:34" s="76" customFormat="1" x14ac:dyDescent="0.25">
      <c r="A10" s="9" t="s">
        <v>13</v>
      </c>
      <c r="B10" s="10">
        <f>'Schemes Details Budget'!C41</f>
        <v>23.64</v>
      </c>
      <c r="C10" s="11">
        <f>'Schemes Details Budget'!D41</f>
        <v>35.46</v>
      </c>
      <c r="D10" s="11">
        <f>'Schemes Details Budget'!E41</f>
        <v>59.099999999999994</v>
      </c>
      <c r="E10" s="11">
        <f>'Schemes Details Budget'!F41</f>
        <v>484.37</v>
      </c>
      <c r="F10" s="11">
        <f>'Schemes Details Budget'!G41</f>
        <v>727.05</v>
      </c>
      <c r="G10" s="11">
        <f>'Schemes Details Budget'!H41</f>
        <v>1211.42</v>
      </c>
      <c r="H10" s="11">
        <f>'Schemes Details Budget'!I41</f>
        <v>32.276900000000005</v>
      </c>
      <c r="I10" s="11">
        <f>'Schemes Details Budget'!J41</f>
        <v>40.530200000000008</v>
      </c>
      <c r="J10" s="11">
        <f>'Schemes Details Budget'!K41</f>
        <v>72.80710000000002</v>
      </c>
      <c r="K10" s="11">
        <f>'Schemes Details Budget'!L41</f>
        <v>14.8567</v>
      </c>
      <c r="L10" s="11">
        <f>'Schemes Details Budget'!M41</f>
        <v>22.285</v>
      </c>
      <c r="M10" s="11">
        <f>'Schemes Details Budget'!N41</f>
        <v>37.1417</v>
      </c>
      <c r="N10" s="11">
        <f>'Schemes Details Budget'!O41</f>
        <v>35.431200000000004</v>
      </c>
      <c r="O10" s="11">
        <f>'Schemes Details Budget'!P41</f>
        <v>44.473199999999991</v>
      </c>
      <c r="P10" s="11">
        <f>'Schemes Details Budget'!Q41</f>
        <v>79.90440000000001</v>
      </c>
      <c r="Q10" s="11">
        <f>'Schemes Details Budget'!R41</f>
        <v>26.11</v>
      </c>
      <c r="R10" s="11">
        <f>'Schemes Details Budget'!S41</f>
        <v>39.169999999999995</v>
      </c>
      <c r="S10" s="11">
        <f>'Schemes Details Budget'!T41</f>
        <v>65.28</v>
      </c>
      <c r="T10" s="11">
        <f>'Schemes Details Budget'!U41</f>
        <v>0</v>
      </c>
      <c r="U10" s="11">
        <f>'Schemes Details Budget'!V41</f>
        <v>0</v>
      </c>
      <c r="V10" s="11">
        <f>'Schemes Details Budget'!W41</f>
        <v>0</v>
      </c>
      <c r="W10" s="11">
        <f>'Schemes Details Budget'!X41</f>
        <v>328.37999999999994</v>
      </c>
      <c r="X10" s="11">
        <f>'Schemes Details Budget'!Y41</f>
        <v>41.12</v>
      </c>
      <c r="Y10" s="11">
        <f>'Schemes Details Budget'!Z41</f>
        <v>369.49999999999994</v>
      </c>
      <c r="Z10" s="11">
        <f>'Schemes Details Budget'!AA41</f>
        <v>20</v>
      </c>
      <c r="AA10" s="11">
        <f>'Schemes Details Budget'!AB41</f>
        <v>0</v>
      </c>
      <c r="AB10" s="11">
        <f>'Schemes Details Budget'!AC41</f>
        <v>20</v>
      </c>
      <c r="AC10" s="11">
        <f>'Schemes Details Budget'!AD41</f>
        <v>0</v>
      </c>
      <c r="AD10" s="11">
        <f>'Schemes Details Budget'!AE41</f>
        <v>0</v>
      </c>
      <c r="AE10" s="11">
        <f>'Schemes Details Budget'!AF41</f>
        <v>0</v>
      </c>
      <c r="AF10" s="11">
        <f>'Schemes Details Budget'!AG41</f>
        <v>0</v>
      </c>
      <c r="AG10" s="11">
        <f>'Schemes Details Budget'!AH41</f>
        <v>0</v>
      </c>
      <c r="AH10" s="11">
        <f>'Schemes Details Budget'!AI41</f>
        <v>0</v>
      </c>
    </row>
    <row r="11" spans="1:34" x14ac:dyDescent="0.25">
      <c r="A11" s="9" t="s">
        <v>14</v>
      </c>
      <c r="B11" s="10">
        <f>'Schemes Details Budget'!C45</f>
        <v>35.5</v>
      </c>
      <c r="C11" s="10">
        <f>'Schemes Details Budget'!D45</f>
        <v>0</v>
      </c>
      <c r="D11" s="10">
        <f>'Schemes Details Budget'!E45</f>
        <v>35.5</v>
      </c>
      <c r="E11" s="10">
        <f>'Schemes Details Budget'!F45</f>
        <v>60.000000000000007</v>
      </c>
      <c r="F11" s="10">
        <f>'Schemes Details Budget'!G45</f>
        <v>0</v>
      </c>
      <c r="G11" s="10">
        <f>'Schemes Details Budget'!H45</f>
        <v>60.000000000000007</v>
      </c>
      <c r="H11" s="10">
        <f>'Schemes Details Budget'!I45</f>
        <v>30.000000000000004</v>
      </c>
      <c r="I11" s="10">
        <f>'Schemes Details Budget'!J45</f>
        <v>0</v>
      </c>
      <c r="J11" s="10">
        <f>'Schemes Details Budget'!K45</f>
        <v>30.000000000000004</v>
      </c>
      <c r="K11" s="10">
        <f>'Schemes Details Budget'!L45</f>
        <v>30.000000000000004</v>
      </c>
      <c r="L11" s="10">
        <f>'Schemes Details Budget'!M45</f>
        <v>0</v>
      </c>
      <c r="M11" s="10">
        <f>'Schemes Details Budget'!N45</f>
        <v>30.000000000000004</v>
      </c>
      <c r="N11" s="10">
        <f>'Schemes Details Budget'!O45</f>
        <v>16.399999999999999</v>
      </c>
      <c r="O11" s="10">
        <f>'Schemes Details Budget'!P45</f>
        <v>0</v>
      </c>
      <c r="P11" s="10">
        <f>'Schemes Details Budget'!Q45</f>
        <v>16.399999999999999</v>
      </c>
      <c r="Q11" s="10">
        <f>'Schemes Details Budget'!R45</f>
        <v>16.399999999999999</v>
      </c>
      <c r="R11" s="10">
        <f>'Schemes Details Budget'!S45</f>
        <v>0</v>
      </c>
      <c r="S11" s="10">
        <f>'Schemes Details Budget'!T45</f>
        <v>16.399999999999999</v>
      </c>
      <c r="T11" s="10">
        <f>'Schemes Details Budget'!U45</f>
        <v>16.399999999999999</v>
      </c>
      <c r="U11" s="10">
        <f>'Schemes Details Budget'!V45</f>
        <v>0</v>
      </c>
      <c r="V11" s="10">
        <f>'Schemes Details Budget'!W45</f>
        <v>16.399999999999999</v>
      </c>
      <c r="W11" s="10">
        <f>'Schemes Details Budget'!X45</f>
        <v>40</v>
      </c>
      <c r="X11" s="10">
        <f>'Schemes Details Budget'!Y45</f>
        <v>0</v>
      </c>
      <c r="Y11" s="10">
        <f>'Schemes Details Budget'!Z45</f>
        <v>40</v>
      </c>
      <c r="Z11" s="10">
        <f>'Schemes Details Budget'!AA45</f>
        <v>20</v>
      </c>
      <c r="AA11" s="10">
        <f>'Schemes Details Budget'!AB45</f>
        <v>0</v>
      </c>
      <c r="AB11" s="10">
        <f>'Schemes Details Budget'!AC45</f>
        <v>20</v>
      </c>
      <c r="AC11" s="10">
        <f>'Schemes Details Budget'!AD45</f>
        <v>34</v>
      </c>
      <c r="AD11" s="10">
        <f>'Schemes Details Budget'!AE45</f>
        <v>0</v>
      </c>
      <c r="AE11" s="10">
        <f>'Schemes Details Budget'!AF45</f>
        <v>34</v>
      </c>
      <c r="AF11" s="10">
        <f>'Schemes Details Budget'!AG45</f>
        <v>34</v>
      </c>
      <c r="AG11" s="10">
        <f>'Schemes Details Budget'!AH45</f>
        <v>0</v>
      </c>
      <c r="AH11" s="10">
        <f>'Schemes Details Budget'!AI45</f>
        <v>34</v>
      </c>
    </row>
    <row r="12" spans="1:34" x14ac:dyDescent="0.25">
      <c r="A12" s="9" t="s">
        <v>15</v>
      </c>
      <c r="B12" s="14">
        <v>0</v>
      </c>
      <c r="C12" s="15">
        <v>0</v>
      </c>
      <c r="D12" s="15">
        <v>0</v>
      </c>
      <c r="E12" s="11">
        <v>701.18560000000002</v>
      </c>
      <c r="F12" s="11">
        <v>0</v>
      </c>
      <c r="G12" s="11">
        <f t="shared" ref="G12:G13" si="0">SUM(E12:F12)</f>
        <v>701.18560000000002</v>
      </c>
      <c r="H12" s="11">
        <v>717.77059999999994</v>
      </c>
      <c r="I12" s="11">
        <v>0</v>
      </c>
      <c r="J12" s="11">
        <f>SUM(H12:I12)</f>
        <v>717.77059999999994</v>
      </c>
      <c r="K12" s="8"/>
      <c r="L12" s="8"/>
      <c r="M12" s="8"/>
      <c r="N12" s="11">
        <v>768.37890000000004</v>
      </c>
      <c r="O12" s="11">
        <v>0</v>
      </c>
      <c r="P12" s="11">
        <f>SUM(N12:O12)</f>
        <v>768.37890000000004</v>
      </c>
      <c r="Q12" s="8">
        <v>887.21360000000004</v>
      </c>
      <c r="R12" s="8">
        <v>0</v>
      </c>
      <c r="S12" s="8">
        <f>SUM(Q12:R12)</f>
        <v>887.21360000000004</v>
      </c>
      <c r="T12" s="8"/>
      <c r="U12" s="8"/>
      <c r="V12" s="8"/>
      <c r="W12" s="8" t="s">
        <v>176</v>
      </c>
      <c r="X12" s="8" t="s">
        <v>176</v>
      </c>
      <c r="Y12" s="8" t="s">
        <v>176</v>
      </c>
      <c r="Z12" s="8" t="s">
        <v>176</v>
      </c>
      <c r="AA12" s="8" t="s">
        <v>176</v>
      </c>
      <c r="AB12" s="8" t="s">
        <v>176</v>
      </c>
      <c r="AC12" s="8" t="s">
        <v>176</v>
      </c>
      <c r="AD12" s="8" t="s">
        <v>176</v>
      </c>
      <c r="AE12" s="8" t="s">
        <v>176</v>
      </c>
      <c r="AF12" s="8" t="s">
        <v>176</v>
      </c>
      <c r="AG12" s="8" t="s">
        <v>176</v>
      </c>
      <c r="AH12" s="8" t="s">
        <v>176</v>
      </c>
    </row>
    <row r="13" spans="1:34" x14ac:dyDescent="0.25">
      <c r="A13" s="9" t="s">
        <v>16</v>
      </c>
      <c r="B13" s="14">
        <v>0</v>
      </c>
      <c r="C13" s="15">
        <v>0</v>
      </c>
      <c r="D13" s="15">
        <v>0</v>
      </c>
      <c r="E13" s="11">
        <v>153.33879999999999</v>
      </c>
      <c r="F13" s="11">
        <v>0</v>
      </c>
      <c r="G13" s="11">
        <f t="shared" si="0"/>
        <v>153.33879999999999</v>
      </c>
      <c r="H13" s="11">
        <v>172.6583</v>
      </c>
      <c r="I13" s="11">
        <v>0</v>
      </c>
      <c r="J13" s="11">
        <f t="shared" ref="J13" si="1">SUM(H13:I13)</f>
        <v>172.6583</v>
      </c>
      <c r="K13" s="8"/>
      <c r="L13" s="8"/>
      <c r="M13" s="8"/>
      <c r="N13" s="11">
        <v>194.95</v>
      </c>
      <c r="O13" s="11">
        <v>0</v>
      </c>
      <c r="P13" s="11">
        <f t="shared" ref="P13" si="2">SUM(N13:O13)</f>
        <v>194.95</v>
      </c>
      <c r="Q13" s="8">
        <v>190.86500000000001</v>
      </c>
      <c r="R13" s="8">
        <v>0</v>
      </c>
      <c r="S13" s="72">
        <f>SUM(Q13:R13)</f>
        <v>190.86500000000001</v>
      </c>
      <c r="T13" s="8"/>
      <c r="U13" s="8"/>
      <c r="V13" s="8"/>
      <c r="W13" s="8" t="s">
        <v>176</v>
      </c>
      <c r="X13" s="8" t="s">
        <v>176</v>
      </c>
      <c r="Y13" s="8" t="s">
        <v>176</v>
      </c>
      <c r="Z13" s="8" t="s">
        <v>176</v>
      </c>
      <c r="AA13" s="8" t="s">
        <v>176</v>
      </c>
      <c r="AB13" s="8" t="s">
        <v>176</v>
      </c>
      <c r="AC13" s="8" t="s">
        <v>176</v>
      </c>
      <c r="AD13" s="8" t="s">
        <v>176</v>
      </c>
      <c r="AE13" s="8" t="s">
        <v>176</v>
      </c>
      <c r="AF13" s="8" t="s">
        <v>176</v>
      </c>
      <c r="AG13" s="8" t="s">
        <v>176</v>
      </c>
      <c r="AH13" s="8" t="s">
        <v>176</v>
      </c>
    </row>
    <row r="14" spans="1:34" x14ac:dyDescent="0.25">
      <c r="A14" s="9" t="s">
        <v>175</v>
      </c>
      <c r="B14" s="14">
        <v>0</v>
      </c>
      <c r="C14" s="15">
        <v>0</v>
      </c>
      <c r="D14" s="15">
        <v>0</v>
      </c>
      <c r="E14" s="11">
        <v>0</v>
      </c>
      <c r="F14" s="11">
        <v>0</v>
      </c>
      <c r="G14" s="11"/>
      <c r="H14" s="11"/>
      <c r="I14" s="11"/>
      <c r="J14" s="11"/>
      <c r="K14" s="8"/>
      <c r="L14" s="8"/>
      <c r="M14" s="8"/>
      <c r="N14" s="11"/>
      <c r="O14" s="11"/>
      <c r="P14" s="11"/>
      <c r="Q14" s="8"/>
      <c r="R14" s="8"/>
      <c r="S14" s="8"/>
      <c r="T14" s="8"/>
      <c r="U14" s="8"/>
      <c r="V14" s="8"/>
      <c r="W14" s="8">
        <v>1429.18</v>
      </c>
      <c r="X14" s="8">
        <v>0</v>
      </c>
      <c r="Y14" s="8">
        <f>SUM(W14:X14)</f>
        <v>1429.18</v>
      </c>
      <c r="Z14" s="8">
        <v>1415.7498000000001</v>
      </c>
      <c r="AA14" s="8">
        <v>0</v>
      </c>
      <c r="AB14" s="8">
        <f>SUM(Z14:AA14)</f>
        <v>1415.7498000000001</v>
      </c>
      <c r="AC14" s="8">
        <v>1558.7270000000001</v>
      </c>
      <c r="AD14" s="8">
        <v>0</v>
      </c>
      <c r="AE14" s="8">
        <f>SUM(AC14:AD14)</f>
        <v>1558.7270000000001</v>
      </c>
      <c r="AF14" s="8">
        <v>1558.7270000000001</v>
      </c>
      <c r="AG14" s="8">
        <v>0</v>
      </c>
      <c r="AH14" s="8">
        <f>SUM(AF14:AG14)</f>
        <v>1558.7270000000001</v>
      </c>
    </row>
    <row r="15" spans="1:34" x14ac:dyDescent="0.25">
      <c r="A15" s="9" t="s">
        <v>17</v>
      </c>
      <c r="B15" s="10">
        <f>'Schemes Details Budget'!C49</f>
        <v>0</v>
      </c>
      <c r="C15" s="10">
        <f>'Schemes Details Budget'!D49</f>
        <v>0</v>
      </c>
      <c r="D15" s="10">
        <f>'Schemes Details Budget'!E49</f>
        <v>0</v>
      </c>
      <c r="E15" s="10">
        <f>'Schemes Details Budget'!F49</f>
        <v>0</v>
      </c>
      <c r="F15" s="10">
        <f>'Schemes Details Budget'!G49</f>
        <v>0</v>
      </c>
      <c r="G15" s="10">
        <f>'Schemes Details Budget'!H49</f>
        <v>0</v>
      </c>
      <c r="H15" s="10">
        <f>'Schemes Details Budget'!I49</f>
        <v>0</v>
      </c>
      <c r="I15" s="10">
        <f>'Schemes Details Budget'!J49</f>
        <v>0</v>
      </c>
      <c r="J15" s="10">
        <f>'Schemes Details Budget'!K49</f>
        <v>0</v>
      </c>
      <c r="K15" s="10">
        <f>'Schemes Details Budget'!L49</f>
        <v>0</v>
      </c>
      <c r="L15" s="10">
        <f>'Schemes Details Budget'!M49</f>
        <v>0</v>
      </c>
      <c r="M15" s="10">
        <f>'Schemes Details Budget'!N49</f>
        <v>0</v>
      </c>
      <c r="N15" s="10">
        <f>'Schemes Details Budget'!O49</f>
        <v>2228</v>
      </c>
      <c r="O15" s="10">
        <f>'Schemes Details Budget'!P49</f>
        <v>0</v>
      </c>
      <c r="P15" s="10">
        <f>'Schemes Details Budget'!Q49</f>
        <v>2228</v>
      </c>
      <c r="Q15" s="10">
        <f>'Schemes Details Budget'!R49</f>
        <v>567.95000000000005</v>
      </c>
      <c r="R15" s="10">
        <f>'Schemes Details Budget'!S49</f>
        <v>0</v>
      </c>
      <c r="S15" s="10">
        <f>'Schemes Details Budget'!T49</f>
        <v>567.95000000000005</v>
      </c>
      <c r="T15" s="10">
        <f>'Schemes Details Budget'!U49</f>
        <v>1850</v>
      </c>
      <c r="U15" s="10">
        <f>'Schemes Details Budget'!V49</f>
        <v>0</v>
      </c>
      <c r="V15" s="10">
        <f>'Schemes Details Budget'!W49</f>
        <v>1850</v>
      </c>
      <c r="W15" s="10">
        <f>'Schemes Details Budget'!X49</f>
        <v>2100</v>
      </c>
      <c r="X15" s="10">
        <f>'Schemes Details Budget'!Y49</f>
        <v>0</v>
      </c>
      <c r="Y15" s="10">
        <f>'Schemes Details Budget'!Z49</f>
        <v>2100</v>
      </c>
      <c r="Z15" s="10">
        <f>'Schemes Details Budget'!AA49</f>
        <v>2300</v>
      </c>
      <c r="AA15" s="10">
        <f>'Schemes Details Budget'!AB49</f>
        <v>0</v>
      </c>
      <c r="AB15" s="10">
        <f>'Schemes Details Budget'!AC49</f>
        <v>2300</v>
      </c>
      <c r="AC15" s="10">
        <f>'Schemes Details Budget'!AD49</f>
        <v>2500</v>
      </c>
      <c r="AD15" s="10">
        <f>'Schemes Details Budget'!AE49</f>
        <v>0</v>
      </c>
      <c r="AE15" s="10">
        <f>'Schemes Details Budget'!AF49</f>
        <v>2500</v>
      </c>
      <c r="AF15" s="10">
        <f>'Schemes Details Budget'!AG49</f>
        <v>585</v>
      </c>
      <c r="AG15" s="10">
        <f>'Schemes Details Budget'!AH49</f>
        <v>0</v>
      </c>
      <c r="AH15" s="10">
        <f>'Schemes Details Budget'!AI49</f>
        <v>585</v>
      </c>
    </row>
    <row r="16" spans="1:34" x14ac:dyDescent="0.25">
      <c r="A16" s="3" t="s">
        <v>18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/>
      <c r="Q16" s="4"/>
      <c r="R16" s="4"/>
      <c r="S16" s="4"/>
      <c r="T16" s="4"/>
      <c r="U16" s="4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</row>
    <row r="17" spans="1:34" x14ac:dyDescent="0.25">
      <c r="A17" s="16" t="s">
        <v>19</v>
      </c>
      <c r="B17" s="8">
        <f>'Schemes Details Budget'!C59</f>
        <v>0</v>
      </c>
      <c r="C17" s="8">
        <f>'Schemes Details Budget'!D59</f>
        <v>0</v>
      </c>
      <c r="D17" s="8">
        <f>'Schemes Details Budget'!E59</f>
        <v>0</v>
      </c>
      <c r="E17" s="8">
        <f>'Schemes Details Budget'!F59</f>
        <v>50</v>
      </c>
      <c r="F17" s="8">
        <f>'Schemes Details Budget'!G59</f>
        <v>75</v>
      </c>
      <c r="G17" s="8">
        <f>'Schemes Details Budget'!H59</f>
        <v>125</v>
      </c>
      <c r="H17" s="8">
        <f>'Schemes Details Budget'!I59</f>
        <v>0</v>
      </c>
      <c r="I17" s="8">
        <f>'Schemes Details Budget'!J59</f>
        <v>0</v>
      </c>
      <c r="J17" s="8">
        <f>'Schemes Details Budget'!K59</f>
        <v>0</v>
      </c>
      <c r="K17" s="8">
        <f>'Schemes Details Budget'!L59</f>
        <v>43.312899999999999</v>
      </c>
      <c r="L17" s="8">
        <f>'Schemes Details Budget'!M59</f>
        <v>0</v>
      </c>
      <c r="M17" s="8">
        <f>'Schemes Details Budget'!N59</f>
        <v>43.312899999999999</v>
      </c>
      <c r="N17" s="8">
        <f>'Schemes Details Budget'!O59</f>
        <v>50</v>
      </c>
      <c r="O17" s="8">
        <f>'Schemes Details Budget'!P59</f>
        <v>75</v>
      </c>
      <c r="P17" s="8">
        <f>'Schemes Details Budget'!Q59</f>
        <v>125</v>
      </c>
      <c r="Q17" s="8">
        <f>'Schemes Details Budget'!R59</f>
        <v>31.57</v>
      </c>
      <c r="R17" s="8">
        <f>'Schemes Details Budget'!S59</f>
        <v>4.5270999999999999</v>
      </c>
      <c r="S17" s="8">
        <f>'Schemes Details Budget'!T59</f>
        <v>36.097099999999998</v>
      </c>
      <c r="T17" s="8">
        <f>'Schemes Details Budget'!U59</f>
        <v>33.945799999999998</v>
      </c>
      <c r="U17" s="8">
        <f>'Schemes Details Budget'!V59</f>
        <v>5.5091000000000001</v>
      </c>
      <c r="V17" s="8">
        <f>'Schemes Details Budget'!W59</f>
        <v>39.454899999999995</v>
      </c>
      <c r="W17" s="8">
        <f>'Schemes Details Budget'!X59</f>
        <v>56.002100000000006</v>
      </c>
      <c r="X17" s="8">
        <f>'Schemes Details Budget'!Y59</f>
        <v>109.1009</v>
      </c>
      <c r="Y17" s="8">
        <f>'Schemes Details Budget'!Z59</f>
        <v>165.10300000000001</v>
      </c>
      <c r="Z17" s="8">
        <f>'Schemes Details Budget'!AA59</f>
        <v>58.18</v>
      </c>
      <c r="AA17" s="8">
        <f>'Schemes Details Budget'!AB59</f>
        <v>54.930000000000007</v>
      </c>
      <c r="AB17" s="8">
        <f>'Schemes Details Budget'!AC59</f>
        <v>113.11</v>
      </c>
      <c r="AC17" s="8">
        <f>'Schemes Details Budget'!AD59</f>
        <v>0</v>
      </c>
      <c r="AD17" s="8">
        <f>'Schemes Details Budget'!AE59</f>
        <v>5.9999999999999995E-4</v>
      </c>
      <c r="AE17" s="8">
        <f>'Schemes Details Budget'!AF59</f>
        <v>5.9999999999999995E-4</v>
      </c>
      <c r="AF17" s="8">
        <f>'Schemes Details Budget'!AG59</f>
        <v>67.36</v>
      </c>
      <c r="AG17" s="8">
        <f>'Schemes Details Budget'!AH59</f>
        <v>101.44069999999999</v>
      </c>
      <c r="AH17" s="8">
        <f>'Schemes Details Budget'!AI59</f>
        <v>168.80070000000001</v>
      </c>
    </row>
    <row r="18" spans="1:34" s="76" customFormat="1" x14ac:dyDescent="0.25">
      <c r="A18" s="12" t="s">
        <v>20</v>
      </c>
      <c r="B18" s="13">
        <f>'Schemes Details Budget'!C62</f>
        <v>4.9000000000000002E-2</v>
      </c>
      <c r="C18" s="13">
        <f>'Schemes Details Budget'!D62</f>
        <v>0.31379999999999997</v>
      </c>
      <c r="D18" s="13">
        <f>'Schemes Details Budget'!E62</f>
        <v>0.36280000000000001</v>
      </c>
      <c r="E18" s="13">
        <f>'Schemes Details Budget'!F62</f>
        <v>5.9999999999999995E-4</v>
      </c>
      <c r="F18" s="13">
        <f>'Schemes Details Budget'!G62</f>
        <v>200.0033</v>
      </c>
      <c r="G18" s="13">
        <f>'Schemes Details Budget'!H62</f>
        <v>200.00390000000002</v>
      </c>
      <c r="H18" s="13">
        <f>'Schemes Details Budget'!I62</f>
        <v>0</v>
      </c>
      <c r="I18" s="13">
        <f>'Schemes Details Budget'!J62</f>
        <v>200.0025</v>
      </c>
      <c r="J18" s="13">
        <f>'Schemes Details Budget'!K62</f>
        <v>200.0025</v>
      </c>
      <c r="K18" s="13">
        <f>'Schemes Details Budget'!L62</f>
        <v>9.3580000000000005</v>
      </c>
      <c r="L18" s="13">
        <f>'Schemes Details Budget'!M62</f>
        <v>3.2639999999999998</v>
      </c>
      <c r="M18" s="13">
        <f>'Schemes Details Budget'!N62</f>
        <v>12.622</v>
      </c>
      <c r="N18" s="13">
        <f>'Schemes Details Budget'!O62</f>
        <v>0</v>
      </c>
      <c r="O18" s="13">
        <f>'Schemes Details Budget'!P62</f>
        <v>200.0033</v>
      </c>
      <c r="P18" s="13">
        <f>'Schemes Details Budget'!Q62</f>
        <v>200.0033</v>
      </c>
      <c r="Q18" s="13">
        <f>'Schemes Details Budget'!R62</f>
        <v>258.91860000000003</v>
      </c>
      <c r="R18" s="13">
        <f>'Schemes Details Budget'!S62</f>
        <v>0</v>
      </c>
      <c r="S18" s="13">
        <f>'Schemes Details Budget'!T62</f>
        <v>258.91860000000003</v>
      </c>
      <c r="T18" s="13">
        <f>'Schemes Details Budget'!U62</f>
        <v>0</v>
      </c>
      <c r="U18" s="13">
        <f>'Schemes Details Budget'!V62</f>
        <v>258.91860000000003</v>
      </c>
      <c r="V18" s="13">
        <f>'Schemes Details Budget'!W62</f>
        <v>258.91860000000003</v>
      </c>
      <c r="W18" s="13">
        <f>'Schemes Details Budget'!X62</f>
        <v>0</v>
      </c>
      <c r="X18" s="13">
        <f>'Schemes Details Budget'!Y62</f>
        <v>5.9999999999999995E-4</v>
      </c>
      <c r="Y18" s="13">
        <f>'Schemes Details Budget'!Z62</f>
        <v>5.9999999999999995E-4</v>
      </c>
      <c r="Z18" s="13">
        <f>'Schemes Details Budget'!AA62</f>
        <v>0.92999999999999994</v>
      </c>
      <c r="AA18" s="13">
        <f>'Schemes Details Budget'!AB62</f>
        <v>2.77</v>
      </c>
      <c r="AB18" s="13">
        <f>'Schemes Details Budget'!AC62</f>
        <v>3.7</v>
      </c>
      <c r="AC18" s="13">
        <f>'Schemes Details Budget'!AD62</f>
        <v>0</v>
      </c>
      <c r="AD18" s="13">
        <f>'Schemes Details Budget'!AE62</f>
        <v>900</v>
      </c>
      <c r="AE18" s="13">
        <f>'Schemes Details Budget'!AF62</f>
        <v>900</v>
      </c>
      <c r="AF18" s="13">
        <f>'Schemes Details Budget'!AG62</f>
        <v>0</v>
      </c>
      <c r="AG18" s="13">
        <f>'Schemes Details Budget'!AH62</f>
        <v>900</v>
      </c>
      <c r="AH18" s="13">
        <f>'Schemes Details Budget'!AI62</f>
        <v>900</v>
      </c>
    </row>
    <row r="19" spans="1:34" x14ac:dyDescent="0.25">
      <c r="A19" s="3" t="s">
        <v>21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8"/>
      <c r="W19" s="121"/>
      <c r="X19" s="121"/>
      <c r="Y19" s="121"/>
      <c r="Z19" s="121"/>
      <c r="AA19" s="121"/>
      <c r="AB19" s="121"/>
      <c r="AC19" s="121"/>
      <c r="AD19" s="121"/>
      <c r="AE19" s="121"/>
      <c r="AF19" s="50"/>
      <c r="AG19" s="50"/>
      <c r="AH19" s="50"/>
    </row>
    <row r="20" spans="1:34" ht="15.75" customHeight="1" x14ac:dyDescent="0.25">
      <c r="A20" s="6" t="s">
        <v>22</v>
      </c>
      <c r="B20" s="7">
        <f>'Schemes Details Budget'!C67</f>
        <v>565.83259999999996</v>
      </c>
      <c r="C20" s="7">
        <f>'Schemes Details Budget'!D67</f>
        <v>0</v>
      </c>
      <c r="D20" s="7">
        <f>'Schemes Details Budget'!E67</f>
        <v>565.83259999999996</v>
      </c>
      <c r="E20" s="7">
        <f>'Schemes Details Budget'!F67</f>
        <v>550</v>
      </c>
      <c r="F20" s="7">
        <f>'Schemes Details Budget'!G67</f>
        <v>0</v>
      </c>
      <c r="G20" s="7">
        <f>'Schemes Details Budget'!H67</f>
        <v>550</v>
      </c>
      <c r="H20" s="7">
        <f>'Schemes Details Budget'!I67</f>
        <v>550</v>
      </c>
      <c r="I20" s="7">
        <f>'Schemes Details Budget'!J67</f>
        <v>0</v>
      </c>
      <c r="J20" s="7">
        <f>'Schemes Details Budget'!K67</f>
        <v>550</v>
      </c>
      <c r="K20" s="7">
        <f>'Schemes Details Budget'!L67</f>
        <v>547.52440000000001</v>
      </c>
      <c r="L20" s="7">
        <f>'Schemes Details Budget'!M67</f>
        <v>0</v>
      </c>
      <c r="M20" s="7">
        <f>'Schemes Details Budget'!N67</f>
        <v>547.52440000000001</v>
      </c>
      <c r="N20" s="7">
        <f>'Schemes Details Budget'!O67</f>
        <v>580</v>
      </c>
      <c r="O20" s="7">
        <f>'Schemes Details Budget'!P67</f>
        <v>0</v>
      </c>
      <c r="P20" s="7">
        <f>'Schemes Details Budget'!Q67</f>
        <v>580</v>
      </c>
      <c r="Q20" s="7">
        <f>'Schemes Details Budget'!R67</f>
        <v>700</v>
      </c>
      <c r="R20" s="7">
        <f>'Schemes Details Budget'!S67</f>
        <v>0</v>
      </c>
      <c r="S20" s="7">
        <f>'Schemes Details Budget'!T67</f>
        <v>700</v>
      </c>
      <c r="T20" s="7">
        <f>'Schemes Details Budget'!U67</f>
        <v>747.90210000000002</v>
      </c>
      <c r="U20" s="7">
        <f>'Schemes Details Budget'!V67</f>
        <v>0</v>
      </c>
      <c r="V20" s="7">
        <f>'Schemes Details Budget'!W67</f>
        <v>747.90210000000002</v>
      </c>
      <c r="W20" s="7">
        <f>'Schemes Details Budget'!X67</f>
        <v>754.5</v>
      </c>
      <c r="X20" s="7">
        <f>'Schemes Details Budget'!Y67</f>
        <v>0</v>
      </c>
      <c r="Y20" s="7">
        <f>'Schemes Details Budget'!Z67</f>
        <v>754.5</v>
      </c>
      <c r="Z20" s="7">
        <f>'Schemes Details Budget'!AA67</f>
        <v>960</v>
      </c>
      <c r="AA20" s="7">
        <f>'Schemes Details Budget'!AB67</f>
        <v>0</v>
      </c>
      <c r="AB20" s="7">
        <f>'Schemes Details Budget'!AC67</f>
        <v>960</v>
      </c>
      <c r="AC20" s="7">
        <f>'Schemes Details Budget'!AD67</f>
        <v>1110</v>
      </c>
      <c r="AD20" s="7">
        <f>'Schemes Details Budget'!AE67</f>
        <v>0</v>
      </c>
      <c r="AE20" s="7">
        <f>'Schemes Details Budget'!AF67</f>
        <v>1110</v>
      </c>
      <c r="AF20" s="7">
        <f>'Schemes Details Budget'!AG67</f>
        <v>1110</v>
      </c>
      <c r="AG20" s="7">
        <f>'Schemes Details Budget'!AH67</f>
        <v>0</v>
      </c>
      <c r="AH20" s="7">
        <f>'Schemes Details Budget'!AI67</f>
        <v>1110</v>
      </c>
    </row>
    <row r="21" spans="1:34" s="76" customFormat="1" ht="15.75" customHeight="1" x14ac:dyDescent="0.25">
      <c r="A21" s="9" t="s">
        <v>23</v>
      </c>
      <c r="B21" s="10">
        <f>'Schemes Details Budget'!C78</f>
        <v>132.441</v>
      </c>
      <c r="C21" s="10">
        <f>'Schemes Details Budget'!D78</f>
        <v>0</v>
      </c>
      <c r="D21" s="10">
        <f>'Schemes Details Budget'!E78</f>
        <v>132.441</v>
      </c>
      <c r="E21" s="10">
        <f>'Schemes Details Budget'!F78</f>
        <v>160.70400000000004</v>
      </c>
      <c r="F21" s="10">
        <f>'Schemes Details Budget'!G78</f>
        <v>0</v>
      </c>
      <c r="G21" s="10">
        <f>'Schemes Details Budget'!H78</f>
        <v>160.70400000000004</v>
      </c>
      <c r="H21" s="10">
        <f>'Schemes Details Budget'!I78</f>
        <v>168.34530000000001</v>
      </c>
      <c r="I21" s="10">
        <f>'Schemes Details Budget'!J78</f>
        <v>0</v>
      </c>
      <c r="J21" s="10">
        <f>'Schemes Details Budget'!K78</f>
        <v>168.34530000000001</v>
      </c>
      <c r="K21" s="10">
        <f>'Schemes Details Budget'!L78</f>
        <v>158.97100000000003</v>
      </c>
      <c r="L21" s="10">
        <f>'Schemes Details Budget'!M78</f>
        <v>0</v>
      </c>
      <c r="M21" s="10">
        <f>'Schemes Details Budget'!N78</f>
        <v>158.97100000000003</v>
      </c>
      <c r="N21" s="10">
        <f>'Schemes Details Budget'!O78</f>
        <v>190.96809999999999</v>
      </c>
      <c r="O21" s="10">
        <f>'Schemes Details Budget'!P78</f>
        <v>0</v>
      </c>
      <c r="P21" s="10">
        <f>'Schemes Details Budget'!Q78</f>
        <v>190.96809999999999</v>
      </c>
      <c r="Q21" s="10">
        <f>'Schemes Details Budget'!R78</f>
        <v>278.67140000000001</v>
      </c>
      <c r="R21" s="10">
        <f>'Schemes Details Budget'!S78</f>
        <v>0</v>
      </c>
      <c r="S21" s="10">
        <f>'Schemes Details Budget'!T78</f>
        <v>278.67140000000001</v>
      </c>
      <c r="T21" s="10">
        <f>'Schemes Details Budget'!U78</f>
        <v>264.66300000000001</v>
      </c>
      <c r="U21" s="10">
        <f>'Schemes Details Budget'!V78</f>
        <v>0</v>
      </c>
      <c r="V21" s="10">
        <f>'Schemes Details Budget'!W78</f>
        <v>264.66300000000001</v>
      </c>
      <c r="W21" s="10">
        <f>'Schemes Details Budget'!X78</f>
        <v>257.79590000000002</v>
      </c>
      <c r="X21" s="10">
        <f>'Schemes Details Budget'!Y78</f>
        <v>0</v>
      </c>
      <c r="Y21" s="10">
        <f>'Schemes Details Budget'!Z78</f>
        <v>257.79590000000002</v>
      </c>
      <c r="Z21" s="10">
        <f>'Schemes Details Budget'!AA78</f>
        <v>217.09800000000001</v>
      </c>
      <c r="AA21" s="10">
        <f>'Schemes Details Budget'!AB78</f>
        <v>0</v>
      </c>
      <c r="AB21" s="10">
        <f>'Schemes Details Budget'!AC78</f>
        <v>217.09800000000001</v>
      </c>
      <c r="AC21" s="10">
        <f>'Schemes Details Budget'!AD78</f>
        <v>301.60489999999999</v>
      </c>
      <c r="AD21" s="10">
        <f>'Schemes Details Budget'!AE78</f>
        <v>0</v>
      </c>
      <c r="AE21" s="10">
        <f>'Schemes Details Budget'!AF78</f>
        <v>301.60489999999999</v>
      </c>
      <c r="AF21" s="10">
        <f>'Schemes Details Budget'!AG78</f>
        <v>301.60500000000002</v>
      </c>
      <c r="AG21" s="10">
        <f>'Schemes Details Budget'!AH78</f>
        <v>0</v>
      </c>
      <c r="AH21" s="10">
        <f>'Schemes Details Budget'!AI78</f>
        <v>301.60500000000002</v>
      </c>
    </row>
    <row r="22" spans="1:34" s="76" customFormat="1" ht="15.75" customHeight="1" x14ac:dyDescent="0.25">
      <c r="A22" s="9" t="s">
        <v>24</v>
      </c>
      <c r="B22" s="10">
        <f>'Schemes Details Budget'!C80</f>
        <v>130.8638</v>
      </c>
      <c r="C22" s="10">
        <f>'Schemes Details Budget'!D80</f>
        <v>104.8314</v>
      </c>
      <c r="D22" s="10">
        <f>'Schemes Details Budget'!E80</f>
        <v>235.6952</v>
      </c>
      <c r="E22" s="10">
        <f>'Schemes Details Budget'!F80</f>
        <v>247.32</v>
      </c>
      <c r="F22" s="10">
        <f>'Schemes Details Budget'!G80</f>
        <v>220</v>
      </c>
      <c r="G22" s="10">
        <f>'Schemes Details Budget'!H80</f>
        <v>467.32</v>
      </c>
      <c r="H22" s="10">
        <f>'Schemes Details Budget'!I80</f>
        <v>168</v>
      </c>
      <c r="I22" s="10">
        <f>'Schemes Details Budget'!J80</f>
        <v>252</v>
      </c>
      <c r="J22" s="10">
        <f>'Schemes Details Budget'!K80</f>
        <v>420</v>
      </c>
      <c r="K22" s="10">
        <f>'Schemes Details Budget'!L80</f>
        <v>165.10980000000001</v>
      </c>
      <c r="L22" s="10">
        <f>'Schemes Details Budget'!M80</f>
        <v>182.0821</v>
      </c>
      <c r="M22" s="10">
        <f>'Schemes Details Budget'!N80</f>
        <v>347.19190000000003</v>
      </c>
      <c r="N22" s="10">
        <f>'Schemes Details Budget'!O80</f>
        <v>200</v>
      </c>
      <c r="O22" s="10">
        <f>'Schemes Details Budget'!P80</f>
        <v>300</v>
      </c>
      <c r="P22" s="10">
        <f>'Schemes Details Budget'!Q80</f>
        <v>500</v>
      </c>
      <c r="Q22" s="10">
        <f>'Schemes Details Budget'!R80</f>
        <v>200</v>
      </c>
      <c r="R22" s="10">
        <f>'Schemes Details Budget'!S80</f>
        <v>26.2</v>
      </c>
      <c r="S22" s="10">
        <f>'Schemes Details Budget'!T80</f>
        <v>226.2</v>
      </c>
      <c r="T22" s="10">
        <f>'Schemes Details Budget'!U80</f>
        <v>197.9358</v>
      </c>
      <c r="U22" s="10">
        <f>'Schemes Details Budget'!V80</f>
        <v>18.179400000000001</v>
      </c>
      <c r="V22" s="10">
        <f>'Schemes Details Budget'!W80</f>
        <v>216.11520000000002</v>
      </c>
      <c r="W22" s="10">
        <f>'Schemes Details Budget'!X80</f>
        <v>200</v>
      </c>
      <c r="X22" s="10">
        <f>'Schemes Details Budget'!Y80</f>
        <v>2.0000000000000001E-4</v>
      </c>
      <c r="Y22" s="10">
        <f>'Schemes Details Budget'!Z80</f>
        <v>200.00020000000001</v>
      </c>
      <c r="Z22" s="10">
        <f>'Schemes Details Budget'!AA80</f>
        <v>200</v>
      </c>
      <c r="AA22" s="10">
        <f>'Schemes Details Budget'!AB80</f>
        <v>0</v>
      </c>
      <c r="AB22" s="10">
        <f>'Schemes Details Budget'!AC80</f>
        <v>200</v>
      </c>
      <c r="AC22" s="10">
        <f>'Schemes Details Budget'!AD80</f>
        <v>200</v>
      </c>
      <c r="AD22" s="10">
        <f>'Schemes Details Budget'!AE80</f>
        <v>2.7000999999999999</v>
      </c>
      <c r="AE22" s="10">
        <f>'Schemes Details Budget'!AF80</f>
        <v>202.70009999999999</v>
      </c>
      <c r="AF22" s="10">
        <f>'Schemes Details Budget'!AG80</f>
        <v>200</v>
      </c>
      <c r="AG22" s="10">
        <f>'Schemes Details Budget'!AH80</f>
        <v>2.7000999999999999</v>
      </c>
      <c r="AH22" s="10">
        <f>'Schemes Details Budget'!AI80</f>
        <v>202.70009999999999</v>
      </c>
    </row>
    <row r="23" spans="1:34" s="76" customFormat="1" ht="15.75" customHeight="1" x14ac:dyDescent="0.25">
      <c r="A23" s="9" t="s">
        <v>25</v>
      </c>
      <c r="B23" s="10">
        <f>'Schemes Details Budget'!C82</f>
        <v>79.945300000000003</v>
      </c>
      <c r="C23" s="10">
        <f>'Schemes Details Budget'!D82</f>
        <v>150.0779</v>
      </c>
      <c r="D23" s="10">
        <f>'Schemes Details Budget'!E82</f>
        <v>230.0232</v>
      </c>
      <c r="E23" s="10">
        <f>'Schemes Details Budget'!F82</f>
        <v>85</v>
      </c>
      <c r="F23" s="10">
        <f>'Schemes Details Budget'!G82</f>
        <v>220</v>
      </c>
      <c r="G23" s="10">
        <f>'Schemes Details Budget'!H82</f>
        <v>305</v>
      </c>
      <c r="H23" s="10">
        <f>'Schemes Details Budget'!I82</f>
        <v>68.75</v>
      </c>
      <c r="I23" s="10">
        <f>'Schemes Details Budget'!J82</f>
        <v>206.25</v>
      </c>
      <c r="J23" s="10">
        <f>'Schemes Details Budget'!K82</f>
        <v>275</v>
      </c>
      <c r="K23" s="10">
        <f>'Schemes Details Budget'!L82</f>
        <v>68.332999999999998</v>
      </c>
      <c r="L23" s="10">
        <f>'Schemes Details Budget'!M82</f>
        <v>204.44649999999999</v>
      </c>
      <c r="M23" s="10">
        <f>'Schemes Details Budget'!N82</f>
        <v>272.77949999999998</v>
      </c>
      <c r="N23" s="10">
        <f>'Schemes Details Budget'!O82</f>
        <v>76.25</v>
      </c>
      <c r="O23" s="10">
        <f>'Schemes Details Budget'!P82</f>
        <v>228.75</v>
      </c>
      <c r="P23" s="10">
        <f>'Schemes Details Budget'!Q82</f>
        <v>305</v>
      </c>
      <c r="Q23" s="10">
        <f>'Schemes Details Budget'!R82</f>
        <v>76.25</v>
      </c>
      <c r="R23" s="10">
        <f>'Schemes Details Budget'!S82</f>
        <v>228.75</v>
      </c>
      <c r="S23" s="10">
        <f>'Schemes Details Budget'!T82</f>
        <v>305</v>
      </c>
      <c r="T23" s="10">
        <f>'Schemes Details Budget'!U82</f>
        <v>76.238100000000003</v>
      </c>
      <c r="U23" s="10">
        <f>'Schemes Details Budget'!V82</f>
        <v>177.32669999999999</v>
      </c>
      <c r="V23" s="10">
        <f>'Schemes Details Budget'!W82</f>
        <v>253.56479999999999</v>
      </c>
      <c r="W23" s="10">
        <f>'Schemes Details Budget'!X82</f>
        <v>76.25</v>
      </c>
      <c r="X23" s="10">
        <f>'Schemes Details Budget'!Y82</f>
        <v>228.75</v>
      </c>
      <c r="Y23" s="10">
        <f>'Schemes Details Budget'!Z82</f>
        <v>305</v>
      </c>
      <c r="Z23" s="10">
        <f>'Schemes Details Budget'!AA82</f>
        <v>62</v>
      </c>
      <c r="AA23" s="10">
        <f>'Schemes Details Budget'!AB82</f>
        <v>186</v>
      </c>
      <c r="AB23" s="10">
        <f>'Schemes Details Budget'!AC82</f>
        <v>248</v>
      </c>
      <c r="AC23" s="10">
        <f>'Schemes Details Budget'!AD82</f>
        <v>76.25</v>
      </c>
      <c r="AD23" s="10">
        <f>'Schemes Details Budget'!AE82</f>
        <v>228.75</v>
      </c>
      <c r="AE23" s="10">
        <f>'Schemes Details Budget'!AF82</f>
        <v>305</v>
      </c>
      <c r="AF23" s="10">
        <f>'Schemes Details Budget'!AG82</f>
        <v>76.25</v>
      </c>
      <c r="AG23" s="10">
        <f>'Schemes Details Budget'!AH82</f>
        <v>228.75</v>
      </c>
      <c r="AH23" s="10">
        <f>'Schemes Details Budget'!AI82</f>
        <v>305</v>
      </c>
    </row>
    <row r="24" spans="1:34" s="76" customFormat="1" ht="15.75" customHeight="1" x14ac:dyDescent="0.25">
      <c r="A24" s="9" t="s">
        <v>26</v>
      </c>
      <c r="B24" s="10">
        <f>'Schemes Details Budget'!C84</f>
        <v>8.0510999999999999</v>
      </c>
      <c r="C24" s="10">
        <f>'Schemes Details Budget'!D84</f>
        <v>51.839300000000001</v>
      </c>
      <c r="D24" s="10">
        <f>'Schemes Details Budget'!E84</f>
        <v>59.8904</v>
      </c>
      <c r="E24" s="10">
        <f>'Schemes Details Budget'!F84</f>
        <v>21.766400000000001</v>
      </c>
      <c r="F24" s="10">
        <f>'Schemes Details Budget'!G84</f>
        <v>66</v>
      </c>
      <c r="G24" s="10">
        <f>'Schemes Details Budget'!H84</f>
        <v>87.766400000000004</v>
      </c>
      <c r="H24" s="10">
        <f>'Schemes Details Budget'!I84</f>
        <v>21.766400000000001</v>
      </c>
      <c r="I24" s="10">
        <f>'Schemes Details Budget'!J84</f>
        <v>60</v>
      </c>
      <c r="J24" s="10">
        <f>'Schemes Details Budget'!K84</f>
        <v>81.766400000000004</v>
      </c>
      <c r="K24" s="10">
        <f>'Schemes Details Budget'!L84</f>
        <v>21.5871</v>
      </c>
      <c r="L24" s="10">
        <f>'Schemes Details Budget'!M84</f>
        <v>25.276800000000001</v>
      </c>
      <c r="M24" s="10">
        <f>'Schemes Details Budget'!N84</f>
        <v>46.863900000000001</v>
      </c>
      <c r="N24" s="10">
        <f>'Schemes Details Budget'!O84</f>
        <v>21.766400000000001</v>
      </c>
      <c r="O24" s="10">
        <f>'Schemes Details Budget'!P84</f>
        <v>66</v>
      </c>
      <c r="P24" s="10">
        <f>'Schemes Details Budget'!Q84</f>
        <v>87.766400000000004</v>
      </c>
      <c r="Q24" s="10">
        <f>'Schemes Details Budget'!R84</f>
        <v>21.766400000000001</v>
      </c>
      <c r="R24" s="10">
        <f>'Schemes Details Budget'!S84</f>
        <v>89.69</v>
      </c>
      <c r="S24" s="10">
        <f>'Schemes Details Budget'!T84</f>
        <v>111.4564</v>
      </c>
      <c r="T24" s="10">
        <f>'Schemes Details Budget'!U84</f>
        <v>20.133099999999999</v>
      </c>
      <c r="U24" s="10">
        <f>'Schemes Details Budget'!V84</f>
        <v>89.684899999999999</v>
      </c>
      <c r="V24" s="10">
        <f>'Schemes Details Budget'!W84</f>
        <v>109.818</v>
      </c>
      <c r="W24" s="10">
        <f>'Schemes Details Budget'!X84</f>
        <v>21.766400000000001</v>
      </c>
      <c r="X24" s="10">
        <f>'Schemes Details Budget'!Y84</f>
        <v>66</v>
      </c>
      <c r="Y24" s="10">
        <f>'Schemes Details Budget'!Z84</f>
        <v>87.766400000000004</v>
      </c>
      <c r="Z24" s="10">
        <f>'Schemes Details Budget'!AA84</f>
        <v>32</v>
      </c>
      <c r="AA24" s="10">
        <f>'Schemes Details Budget'!AB84</f>
        <v>48</v>
      </c>
      <c r="AB24" s="10">
        <f>'Schemes Details Budget'!AC84</f>
        <v>80</v>
      </c>
      <c r="AC24" s="10">
        <f>'Schemes Details Budget'!AD84</f>
        <v>32</v>
      </c>
      <c r="AD24" s="10">
        <f>'Schemes Details Budget'!AE84</f>
        <v>48</v>
      </c>
      <c r="AE24" s="10">
        <f>'Schemes Details Budget'!AF84</f>
        <v>80</v>
      </c>
      <c r="AF24" s="10">
        <f>'Schemes Details Budget'!AG84</f>
        <v>32</v>
      </c>
      <c r="AG24" s="10">
        <f>'Schemes Details Budget'!AH84</f>
        <v>48</v>
      </c>
      <c r="AH24" s="10">
        <f>'Schemes Details Budget'!AI84</f>
        <v>80</v>
      </c>
    </row>
    <row r="25" spans="1:34" s="76" customFormat="1" ht="15.75" customHeight="1" x14ac:dyDescent="0.25">
      <c r="A25" s="9" t="s">
        <v>27</v>
      </c>
      <c r="B25" s="10">
        <f>'Schemes Details Budget'!C89</f>
        <v>5419.1459000000004</v>
      </c>
      <c r="C25" s="10">
        <f>'Schemes Details Budget'!D89</f>
        <v>303.04560000000004</v>
      </c>
      <c r="D25" s="10">
        <f>'Schemes Details Budget'!E89</f>
        <v>5722.1915000000008</v>
      </c>
      <c r="E25" s="10">
        <f>'Schemes Details Budget'!F89</f>
        <v>5410</v>
      </c>
      <c r="F25" s="10">
        <f>'Schemes Details Budget'!G89</f>
        <v>271.01</v>
      </c>
      <c r="G25" s="10">
        <f>'Schemes Details Budget'!H89</f>
        <v>5681.01</v>
      </c>
      <c r="H25" s="10">
        <f>'Schemes Details Budget'!I89</f>
        <v>5646</v>
      </c>
      <c r="I25" s="10">
        <f>'Schemes Details Budget'!J89</f>
        <v>278.10000000000002</v>
      </c>
      <c r="J25" s="10">
        <f>'Schemes Details Budget'!K89</f>
        <v>5924.1</v>
      </c>
      <c r="K25" s="10">
        <f>'Schemes Details Budget'!L89</f>
        <v>5566.5445</v>
      </c>
      <c r="L25" s="10">
        <f>'Schemes Details Budget'!M89</f>
        <v>266.40910000000002</v>
      </c>
      <c r="M25" s="10">
        <f>'Schemes Details Budget'!N89</f>
        <v>5832.9535999999998</v>
      </c>
      <c r="N25" s="10">
        <f>'Schemes Details Budget'!O89</f>
        <v>6118</v>
      </c>
      <c r="O25" s="10">
        <f>'Schemes Details Budget'!P89</f>
        <v>267.8</v>
      </c>
      <c r="P25" s="10">
        <f>'Schemes Details Budget'!Q89</f>
        <v>6385.8</v>
      </c>
      <c r="Q25" s="10">
        <f>'Schemes Details Budget'!R89</f>
        <v>5737.2936</v>
      </c>
      <c r="R25" s="10">
        <f>'Schemes Details Budget'!S89</f>
        <v>466.22939999999994</v>
      </c>
      <c r="S25" s="10">
        <f>'Schemes Details Budget'!T89</f>
        <v>6203.5230000000001</v>
      </c>
      <c r="T25" s="10">
        <f>'Schemes Details Budget'!U89</f>
        <v>5379.5479999999998</v>
      </c>
      <c r="U25" s="10">
        <f>'Schemes Details Budget'!V89</f>
        <v>203.36279999999999</v>
      </c>
      <c r="V25" s="10">
        <f>'Schemes Details Budget'!W89</f>
        <v>5582.9107999999997</v>
      </c>
      <c r="W25" s="10">
        <f>'Schemes Details Budget'!X89</f>
        <v>5444</v>
      </c>
      <c r="X25" s="10">
        <f>'Schemes Details Budget'!Y89</f>
        <v>256.47000000000003</v>
      </c>
      <c r="Y25" s="10">
        <f>'Schemes Details Budget'!Z89</f>
        <v>5700.47</v>
      </c>
      <c r="Z25" s="10">
        <f>'Schemes Details Budget'!AA89</f>
        <v>6074.9</v>
      </c>
      <c r="AA25" s="10">
        <f>'Schemes Details Budget'!AB89</f>
        <v>646.80610000000001</v>
      </c>
      <c r="AB25" s="10">
        <f>'Schemes Details Budget'!AC89</f>
        <v>6721.7060999999994</v>
      </c>
      <c r="AC25" s="10">
        <f>'Schemes Details Budget'!AD89</f>
        <v>8625</v>
      </c>
      <c r="AD25" s="10">
        <f>'Schemes Details Budget'!AE89</f>
        <v>256.47000000000003</v>
      </c>
      <c r="AE25" s="10">
        <f>'Schemes Details Budget'!AF89</f>
        <v>8881.4699999999993</v>
      </c>
      <c r="AF25" s="10">
        <f>'Schemes Details Budget'!AG89</f>
        <v>8625</v>
      </c>
      <c r="AG25" s="10">
        <f>'Schemes Details Budget'!AH89</f>
        <v>385.66</v>
      </c>
      <c r="AH25" s="10">
        <f>'Schemes Details Budget'!AI89</f>
        <v>9010.66</v>
      </c>
    </row>
    <row r="26" spans="1:34" s="76" customFormat="1" ht="15.75" customHeight="1" x14ac:dyDescent="0.25">
      <c r="A26" s="9" t="s">
        <v>28</v>
      </c>
      <c r="B26" s="10">
        <f>'Schemes Details Budget'!C94</f>
        <v>1866.4626000000001</v>
      </c>
      <c r="C26" s="10">
        <f>'Schemes Details Budget'!D94</f>
        <v>113.65119999999999</v>
      </c>
      <c r="D26" s="10">
        <f>'Schemes Details Budget'!E94</f>
        <v>1980.1138000000001</v>
      </c>
      <c r="E26" s="10">
        <f>'Schemes Details Budget'!F94</f>
        <v>2283</v>
      </c>
      <c r="F26" s="10">
        <f>'Schemes Details Budget'!G94</f>
        <v>123.76</v>
      </c>
      <c r="G26" s="10">
        <f>'Schemes Details Budget'!H94</f>
        <v>2406.7599999999998</v>
      </c>
      <c r="H26" s="10">
        <f>'Schemes Details Budget'!I94</f>
        <v>2368</v>
      </c>
      <c r="I26" s="10">
        <f>'Schemes Details Budget'!J94</f>
        <v>140.22</v>
      </c>
      <c r="J26" s="10">
        <f>'Schemes Details Budget'!K94</f>
        <v>2508.2200000000003</v>
      </c>
      <c r="K26" s="10">
        <f>'Schemes Details Budget'!L94</f>
        <v>2481.5754999999999</v>
      </c>
      <c r="L26" s="10">
        <f>'Schemes Details Budget'!M94</f>
        <v>0</v>
      </c>
      <c r="M26" s="10">
        <f>'Schemes Details Budget'!N94</f>
        <v>2481.5754999999999</v>
      </c>
      <c r="N26" s="10">
        <f>'Schemes Details Budget'!O94</f>
        <v>2537</v>
      </c>
      <c r="O26" s="10">
        <f>'Schemes Details Budget'!P94</f>
        <v>160.68</v>
      </c>
      <c r="P26" s="10">
        <f>'Schemes Details Budget'!Q94</f>
        <v>2697.68</v>
      </c>
      <c r="Q26" s="10">
        <f>'Schemes Details Budget'!R94</f>
        <v>2648.8563999999997</v>
      </c>
      <c r="R26" s="10">
        <f>'Schemes Details Budget'!S94</f>
        <v>0</v>
      </c>
      <c r="S26" s="10">
        <f>'Schemes Details Budget'!T94</f>
        <v>2648.8563999999997</v>
      </c>
      <c r="T26" s="10">
        <f>'Schemes Details Budget'!U94</f>
        <v>2193.7683000000002</v>
      </c>
      <c r="U26" s="10">
        <f>'Schemes Details Budget'!V94</f>
        <v>131.80609999999999</v>
      </c>
      <c r="V26" s="10">
        <f>'Schemes Details Budget'!W94</f>
        <v>2325.5744</v>
      </c>
      <c r="W26" s="10">
        <f>'Schemes Details Budget'!X94</f>
        <v>2567.4699999999998</v>
      </c>
      <c r="X26" s="10">
        <f>'Schemes Details Budget'!Y94</f>
        <v>0</v>
      </c>
      <c r="Y26" s="10">
        <f>'Schemes Details Budget'!Z94</f>
        <v>2567.4699999999998</v>
      </c>
      <c r="Z26" s="10">
        <f>'Schemes Details Budget'!AA94</f>
        <v>2543</v>
      </c>
      <c r="AA26" s="10">
        <f>'Schemes Details Budget'!AB94</f>
        <v>307.9665</v>
      </c>
      <c r="AB26" s="10">
        <f>'Schemes Details Budget'!AC94</f>
        <v>2850.9665</v>
      </c>
      <c r="AC26" s="10">
        <f>'Schemes Details Budget'!AD94</f>
        <v>3450</v>
      </c>
      <c r="AD26" s="10">
        <f>'Schemes Details Budget'!AE94</f>
        <v>153.47</v>
      </c>
      <c r="AE26" s="10">
        <f>'Schemes Details Budget'!AF94</f>
        <v>3603.47</v>
      </c>
      <c r="AF26" s="10">
        <f>'Schemes Details Budget'!AG94</f>
        <v>3450</v>
      </c>
      <c r="AG26" s="10">
        <f>'Schemes Details Budget'!AH94</f>
        <v>211.88000000000002</v>
      </c>
      <c r="AH26" s="10">
        <f>'Schemes Details Budget'!AI94</f>
        <v>3661.88</v>
      </c>
    </row>
    <row r="27" spans="1:34" s="76" customFormat="1" ht="15.75" customHeight="1" x14ac:dyDescent="0.25">
      <c r="A27" s="12" t="s">
        <v>29</v>
      </c>
      <c r="B27" s="13">
        <f>'Schemes Details Budget'!C99</f>
        <v>515.51840000000004</v>
      </c>
      <c r="C27" s="13">
        <f>'Schemes Details Budget'!D99</f>
        <v>11.380799999999999</v>
      </c>
      <c r="D27" s="13">
        <f>'Schemes Details Budget'!E99</f>
        <v>526.89920000000006</v>
      </c>
      <c r="E27" s="13">
        <f>'Schemes Details Budget'!F99</f>
        <v>600</v>
      </c>
      <c r="F27" s="13">
        <f>'Schemes Details Budget'!G99</f>
        <v>10.402799999999999</v>
      </c>
      <c r="G27" s="13">
        <f>'Schemes Details Budget'!H99</f>
        <v>610.40279999999996</v>
      </c>
      <c r="H27" s="13">
        <f>'Schemes Details Budget'!I99</f>
        <v>635</v>
      </c>
      <c r="I27" s="13">
        <f>'Schemes Details Budget'!J99</f>
        <v>10.200000000000001</v>
      </c>
      <c r="J27" s="13">
        <f>'Schemes Details Budget'!K99</f>
        <v>645.19999999999993</v>
      </c>
      <c r="K27" s="13">
        <f>'Schemes Details Budget'!L99</f>
        <v>619.07899999999995</v>
      </c>
      <c r="L27" s="13">
        <f>'Schemes Details Budget'!M99</f>
        <v>9.7601000000000013</v>
      </c>
      <c r="M27" s="13">
        <f>'Schemes Details Budget'!N99</f>
        <v>628.83909999999992</v>
      </c>
      <c r="N27" s="13">
        <f>'Schemes Details Budget'!O99</f>
        <v>692</v>
      </c>
      <c r="O27" s="13">
        <f>'Schemes Details Budget'!P99</f>
        <v>10.4</v>
      </c>
      <c r="P27" s="13">
        <f>'Schemes Details Budget'!Q99</f>
        <v>702.40000000000009</v>
      </c>
      <c r="Q27" s="13">
        <f>'Schemes Details Budget'!R99</f>
        <v>635.59319999999991</v>
      </c>
      <c r="R27" s="13">
        <f>'Schemes Details Budget'!S99</f>
        <v>18.104299999999999</v>
      </c>
      <c r="S27" s="13">
        <f>'Schemes Details Budget'!T99</f>
        <v>653.69749999999988</v>
      </c>
      <c r="T27" s="13">
        <f>'Schemes Details Budget'!U99</f>
        <v>598.04390000000001</v>
      </c>
      <c r="U27" s="13">
        <f>'Schemes Details Budget'!V99</f>
        <v>8.4456000000000007</v>
      </c>
      <c r="V27" s="13">
        <f>'Schemes Details Budget'!W99</f>
        <v>606.48950000000002</v>
      </c>
      <c r="W27" s="13">
        <f>'Schemes Details Budget'!X99</f>
        <v>653</v>
      </c>
      <c r="X27" s="13">
        <f>'Schemes Details Budget'!Y99</f>
        <v>8.9600000000000009</v>
      </c>
      <c r="Y27" s="13">
        <f>'Schemes Details Budget'!Z99</f>
        <v>661.96</v>
      </c>
      <c r="Z27" s="13">
        <f>'Schemes Details Budget'!AA99</f>
        <v>720</v>
      </c>
      <c r="AA27" s="13">
        <f>'Schemes Details Budget'!AB99</f>
        <v>23.005899999999997</v>
      </c>
      <c r="AB27" s="13">
        <f>'Schemes Details Budget'!AC99</f>
        <v>743.0059</v>
      </c>
      <c r="AC27" s="13">
        <f>'Schemes Details Budget'!AD99</f>
        <v>1019</v>
      </c>
      <c r="AD27" s="13">
        <f>'Schemes Details Budget'!AE99</f>
        <v>8.9600000000000009</v>
      </c>
      <c r="AE27" s="13">
        <f>'Schemes Details Budget'!AF99</f>
        <v>1027.96</v>
      </c>
      <c r="AF27" s="13">
        <f>'Schemes Details Budget'!AG99</f>
        <v>1019</v>
      </c>
      <c r="AG27" s="13">
        <f>'Schemes Details Budget'!AH99</f>
        <v>622.07000000000005</v>
      </c>
      <c r="AH27" s="13">
        <f>'Schemes Details Budget'!AI99</f>
        <v>1641.0700000000002</v>
      </c>
    </row>
    <row r="28" spans="1:34" ht="15.75" customHeight="1" x14ac:dyDescent="0.25">
      <c r="A28" s="3" t="s">
        <v>30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ht="15.75" customHeight="1" x14ac:dyDescent="0.25">
      <c r="A29" s="17" t="s">
        <v>31</v>
      </c>
      <c r="B29" s="18">
        <f>'Schemes Details Budget'!C102</f>
        <v>19.989999999999998</v>
      </c>
      <c r="C29" s="18">
        <f>'Schemes Details Budget'!D102</f>
        <v>40.090000000000003</v>
      </c>
      <c r="D29" s="18">
        <f>'Schemes Details Budget'!E102</f>
        <v>60.08</v>
      </c>
      <c r="E29" s="18">
        <f>'Schemes Details Budget'!F102</f>
        <v>24.3</v>
      </c>
      <c r="F29" s="18">
        <f>'Schemes Details Budget'!G102</f>
        <v>42</v>
      </c>
      <c r="G29" s="18">
        <f>'Schemes Details Budget'!H102</f>
        <v>66.3</v>
      </c>
      <c r="H29" s="18">
        <f>'Schemes Details Budget'!I102</f>
        <v>18.32</v>
      </c>
      <c r="I29" s="18">
        <f>'Schemes Details Budget'!J102</f>
        <v>32.46</v>
      </c>
      <c r="J29" s="18">
        <f>'Schemes Details Budget'!K102</f>
        <v>50.78</v>
      </c>
      <c r="K29" s="18">
        <f>'Schemes Details Budget'!L102</f>
        <v>18.231999999999999</v>
      </c>
      <c r="L29" s="18">
        <f>'Schemes Details Budget'!M102</f>
        <v>31.5</v>
      </c>
      <c r="M29" s="18">
        <f>'Schemes Details Budget'!N102</f>
        <v>49.731999999999999</v>
      </c>
      <c r="N29" s="18">
        <f>'Schemes Details Budget'!O102</f>
        <v>28.4</v>
      </c>
      <c r="O29" s="18">
        <f>'Schemes Details Budget'!P102</f>
        <v>42.8</v>
      </c>
      <c r="P29" s="18">
        <f>'Schemes Details Budget'!Q102</f>
        <v>71.199999999999989</v>
      </c>
      <c r="Q29" s="18">
        <f>'Schemes Details Budget'!R102</f>
        <v>29.2</v>
      </c>
      <c r="R29" s="18">
        <f>'Schemes Details Budget'!S102</f>
        <v>43.8</v>
      </c>
      <c r="S29" s="18">
        <f>'Schemes Details Budget'!T102</f>
        <v>73</v>
      </c>
      <c r="T29" s="18">
        <f>'Schemes Details Budget'!U102</f>
        <v>28.8</v>
      </c>
      <c r="U29" s="18">
        <f>'Schemes Details Budget'!V102</f>
        <v>36.200000000000003</v>
      </c>
      <c r="V29" s="18">
        <f>'Schemes Details Budget'!W102</f>
        <v>65</v>
      </c>
      <c r="W29" s="18">
        <f>'Schemes Details Budget'!X102</f>
        <v>30</v>
      </c>
      <c r="X29" s="18">
        <f>'Schemes Details Budget'!Y102</f>
        <v>45</v>
      </c>
      <c r="Y29" s="18">
        <f>'Schemes Details Budget'!Z102</f>
        <v>75</v>
      </c>
      <c r="Z29" s="18">
        <f>'Schemes Details Budget'!AA102</f>
        <v>36.4</v>
      </c>
      <c r="AA29" s="18">
        <f>'Schemes Details Budget'!AB102</f>
        <v>54.6</v>
      </c>
      <c r="AB29" s="18">
        <f>'Schemes Details Budget'!AC102</f>
        <v>91</v>
      </c>
      <c r="AC29" s="18">
        <f>'Schemes Details Budget'!AD102</f>
        <v>30.4</v>
      </c>
      <c r="AD29" s="18">
        <f>'Schemes Details Budget'!AE102</f>
        <v>45.6</v>
      </c>
      <c r="AE29" s="18">
        <f>'Schemes Details Budget'!AF102</f>
        <v>76</v>
      </c>
      <c r="AF29" s="18">
        <f>'Schemes Details Budget'!AG102</f>
        <v>30</v>
      </c>
      <c r="AG29" s="18">
        <f>'Schemes Details Budget'!AH102</f>
        <v>45</v>
      </c>
      <c r="AH29" s="18">
        <f>'Schemes Details Budget'!AI102</f>
        <v>75</v>
      </c>
    </row>
    <row r="30" spans="1:34" ht="15.75" customHeight="1" x14ac:dyDescent="0.25">
      <c r="A30" s="3" t="s">
        <v>32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50"/>
      <c r="AG30" s="50"/>
      <c r="AH30" s="50"/>
    </row>
    <row r="31" spans="1:34" s="76" customFormat="1" ht="15.75" customHeight="1" x14ac:dyDescent="0.25">
      <c r="A31" s="9" t="s">
        <v>33</v>
      </c>
      <c r="B31" s="10">
        <f>'Schemes Details Budget'!C106</f>
        <v>22.756799999999998</v>
      </c>
      <c r="C31" s="10">
        <f>'Schemes Details Budget'!D106</f>
        <v>31.401800000000001</v>
      </c>
      <c r="D31" s="10">
        <f>'Schemes Details Budget'!E106</f>
        <v>54.1586</v>
      </c>
      <c r="E31" s="10">
        <f>'Schemes Details Budget'!F106</f>
        <v>25.7758</v>
      </c>
      <c r="F31" s="10">
        <f>'Schemes Details Budget'!G106</f>
        <v>32.93</v>
      </c>
      <c r="G31" s="10">
        <f>'Schemes Details Budget'!H106</f>
        <v>58.705800000000004</v>
      </c>
      <c r="H31" s="10">
        <f>'Schemes Details Budget'!I106</f>
        <v>17.2</v>
      </c>
      <c r="I31" s="10">
        <f>'Schemes Details Budget'!J106</f>
        <v>25.4</v>
      </c>
      <c r="J31" s="10">
        <f>'Schemes Details Budget'!K106</f>
        <v>42.6</v>
      </c>
      <c r="K31" s="10">
        <f>'Schemes Details Budget'!L106</f>
        <v>16.314599999999999</v>
      </c>
      <c r="L31" s="10">
        <f>'Schemes Details Budget'!M106</f>
        <v>20.1935</v>
      </c>
      <c r="M31" s="10">
        <f>'Schemes Details Budget'!N106</f>
        <v>36.508099999999999</v>
      </c>
      <c r="N31" s="10">
        <f>'Schemes Details Budget'!O106</f>
        <v>23.104700000000001</v>
      </c>
      <c r="O31" s="10">
        <f>'Schemes Details Budget'!P106</f>
        <v>34.669600000000003</v>
      </c>
      <c r="P31" s="10">
        <f>'Schemes Details Budget'!Q106</f>
        <v>57.774299999999997</v>
      </c>
      <c r="Q31" s="10">
        <f>'Schemes Details Budget'!R106</f>
        <v>67.195400000000006</v>
      </c>
      <c r="R31" s="10">
        <f>'Schemes Details Budget'!S106</f>
        <v>78.611099999999993</v>
      </c>
      <c r="S31" s="10">
        <f>'Schemes Details Budget'!T106</f>
        <v>145.8065</v>
      </c>
      <c r="T31" s="10">
        <f>'Schemes Details Budget'!U106</f>
        <v>21.54</v>
      </c>
      <c r="U31" s="10">
        <f>'Schemes Details Budget'!V106</f>
        <v>78.591099999999997</v>
      </c>
      <c r="V31" s="10">
        <f>'Schemes Details Budget'!W106</f>
        <v>100.1311</v>
      </c>
      <c r="W31" s="10">
        <f>'Schemes Details Budget'!X106</f>
        <v>33.611400000000003</v>
      </c>
      <c r="X31" s="10">
        <f>'Schemes Details Budget'!Y106</f>
        <v>50.439900000000002</v>
      </c>
      <c r="Y31" s="10">
        <f>'Schemes Details Budget'!Z106</f>
        <v>84.051299999999998</v>
      </c>
      <c r="Z31" s="10">
        <f>'Schemes Details Budget'!AA106</f>
        <v>52.493200000000002</v>
      </c>
      <c r="AA31" s="10">
        <f>'Schemes Details Budget'!AB106</f>
        <v>44.317900000000002</v>
      </c>
      <c r="AB31" s="10">
        <f>'Schemes Details Budget'!AC106</f>
        <v>96.81110000000001</v>
      </c>
      <c r="AC31" s="10">
        <f>'Schemes Details Budget'!AD106</f>
        <v>35.0197</v>
      </c>
      <c r="AD31" s="10">
        <f>'Schemes Details Budget'!AE106</f>
        <v>50.092399999999998</v>
      </c>
      <c r="AE31" s="10">
        <f>'Schemes Details Budget'!AF106</f>
        <v>85.112099999999998</v>
      </c>
      <c r="AF31" s="10">
        <f>'Schemes Details Budget'!AG106</f>
        <v>35.0197</v>
      </c>
      <c r="AG31" s="10">
        <f>'Schemes Details Budget'!AH106</f>
        <v>50.092399999999998</v>
      </c>
      <c r="AH31" s="10">
        <f>'Schemes Details Budget'!AI106</f>
        <v>85.112099999999998</v>
      </c>
    </row>
    <row r="32" spans="1:34" s="76" customFormat="1" ht="15.75" customHeight="1" x14ac:dyDescent="0.25">
      <c r="A32" s="9" t="s">
        <v>34</v>
      </c>
      <c r="B32" s="10">
        <f>'Schemes Details Budget'!C108</f>
        <v>2.4E-2</v>
      </c>
      <c r="C32" s="10">
        <f>'Schemes Details Budget'!D108</f>
        <v>0</v>
      </c>
      <c r="D32" s="10">
        <f>'Schemes Details Budget'!E108</f>
        <v>2.4E-2</v>
      </c>
      <c r="E32" s="10">
        <f>'Schemes Details Budget'!F108</f>
        <v>0.25</v>
      </c>
      <c r="F32" s="10">
        <f>'Schemes Details Budget'!G108</f>
        <v>0</v>
      </c>
      <c r="G32" s="10">
        <f>'Schemes Details Budget'!H108</f>
        <v>0.25</v>
      </c>
      <c r="H32" s="10">
        <f>'Schemes Details Budget'!I108</f>
        <v>0.5</v>
      </c>
      <c r="I32" s="10">
        <f>'Schemes Details Budget'!J108</f>
        <v>0</v>
      </c>
      <c r="J32" s="10">
        <f>'Schemes Details Budget'!K108</f>
        <v>0.5</v>
      </c>
      <c r="K32" s="10">
        <f>'Schemes Details Budget'!L108</f>
        <v>1.8499999999999999E-2</v>
      </c>
      <c r="L32" s="10">
        <f>'Schemes Details Budget'!M108</f>
        <v>0</v>
      </c>
      <c r="M32" s="10">
        <f>'Schemes Details Budget'!N108</f>
        <v>1.8499999999999999E-2</v>
      </c>
      <c r="N32" s="10">
        <f>'Schemes Details Budget'!O108</f>
        <v>16.5</v>
      </c>
      <c r="O32" s="10">
        <f>'Schemes Details Budget'!P108</f>
        <v>0</v>
      </c>
      <c r="P32" s="10">
        <f>'Schemes Details Budget'!Q108</f>
        <v>16.5</v>
      </c>
      <c r="Q32" s="10">
        <f>'Schemes Details Budget'!R108</f>
        <v>10</v>
      </c>
      <c r="R32" s="10">
        <f>'Schemes Details Budget'!S108</f>
        <v>0</v>
      </c>
      <c r="S32" s="10">
        <f>'Schemes Details Budget'!T108</f>
        <v>10</v>
      </c>
      <c r="T32" s="10">
        <f>'Schemes Details Budget'!U108</f>
        <v>0</v>
      </c>
      <c r="U32" s="10">
        <f>'Schemes Details Budget'!V108</f>
        <v>2.0956000000000001</v>
      </c>
      <c r="V32" s="10">
        <f>'Schemes Details Budget'!W108</f>
        <v>2.0956000000000001</v>
      </c>
      <c r="W32" s="10">
        <f>'Schemes Details Budget'!X108</f>
        <v>10</v>
      </c>
      <c r="X32" s="10">
        <f>'Schemes Details Budget'!Y108</f>
        <v>0</v>
      </c>
      <c r="Y32" s="10">
        <f>'Schemes Details Budget'!Z108</f>
        <v>10</v>
      </c>
      <c r="Z32" s="10">
        <f>'Schemes Details Budget'!AA108</f>
        <v>10</v>
      </c>
      <c r="AA32" s="10">
        <f>'Schemes Details Budget'!AB108</f>
        <v>0</v>
      </c>
      <c r="AB32" s="10">
        <f>'Schemes Details Budget'!AC108</f>
        <v>10</v>
      </c>
      <c r="AC32" s="10">
        <f>'Schemes Details Budget'!AD108</f>
        <v>10</v>
      </c>
      <c r="AD32" s="10">
        <f>'Schemes Details Budget'!AE108</f>
        <v>0</v>
      </c>
      <c r="AE32" s="10">
        <f>'Schemes Details Budget'!AF108</f>
        <v>10</v>
      </c>
      <c r="AF32" s="10">
        <f>'Schemes Details Budget'!AG108</f>
        <v>10</v>
      </c>
      <c r="AG32" s="10">
        <f>'Schemes Details Budget'!AH108</f>
        <v>0</v>
      </c>
      <c r="AH32" s="10">
        <f>'Schemes Details Budget'!AI108</f>
        <v>10</v>
      </c>
    </row>
    <row r="33" spans="1:34" s="76" customFormat="1" ht="15.75" customHeight="1" x14ac:dyDescent="0.25">
      <c r="A33" s="9" t="s">
        <v>35</v>
      </c>
      <c r="B33" s="10">
        <f>'Schemes Details Budget'!C110</f>
        <v>0.84240000000000004</v>
      </c>
      <c r="C33" s="10">
        <f>'Schemes Details Budget'!D110</f>
        <v>0</v>
      </c>
      <c r="D33" s="10">
        <f>'Schemes Details Budget'!E110</f>
        <v>0.84240000000000004</v>
      </c>
      <c r="E33" s="10">
        <f>'Schemes Details Budget'!F110</f>
        <v>3.0116999999999998</v>
      </c>
      <c r="F33" s="10">
        <f>'Schemes Details Budget'!G110</f>
        <v>0</v>
      </c>
      <c r="G33" s="10">
        <f>'Schemes Details Budget'!H110</f>
        <v>3.0116999999999998</v>
      </c>
      <c r="H33" s="10">
        <f>'Schemes Details Budget'!I110</f>
        <v>1.9355</v>
      </c>
      <c r="I33" s="10">
        <f>'Schemes Details Budget'!J110</f>
        <v>0</v>
      </c>
      <c r="J33" s="10">
        <f>'Schemes Details Budget'!K110</f>
        <v>1.9355</v>
      </c>
      <c r="K33" s="10">
        <f>'Schemes Details Budget'!L110</f>
        <v>1.4219999999999999</v>
      </c>
      <c r="L33" s="10">
        <f>'Schemes Details Budget'!M110</f>
        <v>0</v>
      </c>
      <c r="M33" s="10">
        <f>'Schemes Details Budget'!N110</f>
        <v>1.4219999999999999</v>
      </c>
      <c r="N33" s="10">
        <f>'Schemes Details Budget'!O110</f>
        <v>7.6711</v>
      </c>
      <c r="O33" s="10">
        <f>'Schemes Details Budget'!P110</f>
        <v>0</v>
      </c>
      <c r="P33" s="10">
        <f>'Schemes Details Budget'!Q110</f>
        <v>7.6711</v>
      </c>
      <c r="Q33" s="10">
        <f>'Schemes Details Budget'!R110</f>
        <v>6.82</v>
      </c>
      <c r="R33" s="10">
        <f>'Schemes Details Budget'!S110</f>
        <v>0</v>
      </c>
      <c r="S33" s="10">
        <f>'Schemes Details Budget'!T110</f>
        <v>6.82</v>
      </c>
      <c r="T33" s="10">
        <f>'Schemes Details Budget'!U110</f>
        <v>4.7800000000000002E-2</v>
      </c>
      <c r="U33" s="10">
        <f>'Schemes Details Budget'!V110</f>
        <v>0</v>
      </c>
      <c r="V33" s="10">
        <f>'Schemes Details Budget'!W110</f>
        <v>4.7800000000000002E-2</v>
      </c>
      <c r="W33" s="10">
        <f>'Schemes Details Budget'!X110</f>
        <v>10</v>
      </c>
      <c r="X33" s="10">
        <f>'Schemes Details Budget'!Y110</f>
        <v>0</v>
      </c>
      <c r="Y33" s="10">
        <f>'Schemes Details Budget'!Z110</f>
        <v>10</v>
      </c>
      <c r="Z33" s="10">
        <f>'Schemes Details Budget'!AA110</f>
        <v>6.4450000000000003</v>
      </c>
      <c r="AA33" s="10">
        <f>'Schemes Details Budget'!AB110</f>
        <v>0</v>
      </c>
      <c r="AB33" s="10">
        <f>'Schemes Details Budget'!AC110</f>
        <v>6.4450000000000003</v>
      </c>
      <c r="AC33" s="10">
        <f>'Schemes Details Budget'!AD110</f>
        <v>1</v>
      </c>
      <c r="AD33" s="10">
        <f>'Schemes Details Budget'!AE110</f>
        <v>0</v>
      </c>
      <c r="AE33" s="10">
        <f>'Schemes Details Budget'!AF110</f>
        <v>1</v>
      </c>
      <c r="AF33" s="10">
        <f>'Schemes Details Budget'!AG110</f>
        <v>9.3171999999999997</v>
      </c>
      <c r="AG33" s="10">
        <f>'Schemes Details Budget'!AH110</f>
        <v>0</v>
      </c>
      <c r="AH33" s="10">
        <f>'Schemes Details Budget'!AI110</f>
        <v>9.3171999999999997</v>
      </c>
    </row>
    <row r="34" spans="1:34" s="76" customFormat="1" ht="15.75" customHeight="1" x14ac:dyDescent="0.25">
      <c r="A34" s="9" t="s">
        <v>36</v>
      </c>
      <c r="B34" s="10">
        <f>'Schemes Details Budget'!C112</f>
        <v>1.0716000000000001</v>
      </c>
      <c r="C34" s="10">
        <f>'Schemes Details Budget'!D112</f>
        <v>0</v>
      </c>
      <c r="D34" s="10">
        <f>'Schemes Details Budget'!E112</f>
        <v>1.0716000000000001</v>
      </c>
      <c r="E34" s="10">
        <f>'Schemes Details Budget'!F112</f>
        <v>3.3620999999999999</v>
      </c>
      <c r="F34" s="10">
        <f>'Schemes Details Budget'!G112</f>
        <v>0</v>
      </c>
      <c r="G34" s="10">
        <f>'Schemes Details Budget'!H112</f>
        <v>3.3620999999999999</v>
      </c>
      <c r="H34" s="10">
        <f>'Schemes Details Budget'!I112</f>
        <v>1.9019999999999999</v>
      </c>
      <c r="I34" s="10">
        <f>'Schemes Details Budget'!J112</f>
        <v>0</v>
      </c>
      <c r="J34" s="10">
        <f>'Schemes Details Budget'!K112</f>
        <v>1.9019999999999999</v>
      </c>
      <c r="K34" s="10">
        <f>'Schemes Details Budget'!L112</f>
        <v>1.2211000000000001</v>
      </c>
      <c r="L34" s="10">
        <f>'Schemes Details Budget'!M112</f>
        <v>0</v>
      </c>
      <c r="M34" s="10">
        <f>'Schemes Details Budget'!N112</f>
        <v>1.2211000000000001</v>
      </c>
      <c r="N34" s="10">
        <f>'Schemes Details Budget'!O112</f>
        <v>4.4330999999999996</v>
      </c>
      <c r="O34" s="10">
        <f>'Schemes Details Budget'!P112</f>
        <v>0</v>
      </c>
      <c r="P34" s="10">
        <f>'Schemes Details Budget'!Q112</f>
        <v>4.4330999999999996</v>
      </c>
      <c r="Q34" s="10">
        <f>'Schemes Details Budget'!R112</f>
        <v>3.3025000000000002</v>
      </c>
      <c r="R34" s="10">
        <f>'Schemes Details Budget'!S112</f>
        <v>0</v>
      </c>
      <c r="S34" s="10">
        <f>'Schemes Details Budget'!T112</f>
        <v>3.3025000000000002</v>
      </c>
      <c r="T34" s="10">
        <f>'Schemes Details Budget'!U112</f>
        <v>2.8936999999999999</v>
      </c>
      <c r="U34" s="10">
        <f>'Schemes Details Budget'!V112</f>
        <v>0</v>
      </c>
      <c r="V34" s="10">
        <f>'Schemes Details Budget'!W112</f>
        <v>2.8936999999999999</v>
      </c>
      <c r="W34" s="10">
        <f>'Schemes Details Budget'!X112</f>
        <v>4.7260999999999997</v>
      </c>
      <c r="X34" s="10">
        <f>'Schemes Details Budget'!Y112</f>
        <v>0</v>
      </c>
      <c r="Y34" s="10">
        <f>'Schemes Details Budget'!Z112</f>
        <v>4.7260999999999997</v>
      </c>
      <c r="Z34" s="10">
        <f>'Schemes Details Budget'!AA112</f>
        <v>4.0812999999999997</v>
      </c>
      <c r="AA34" s="10">
        <f>'Schemes Details Budget'!AB112</f>
        <v>0</v>
      </c>
      <c r="AB34" s="10">
        <f>'Schemes Details Budget'!AC112</f>
        <v>4.0812999999999997</v>
      </c>
      <c r="AC34" s="10">
        <f>'Schemes Details Budget'!AD112</f>
        <v>7.4851000000000001</v>
      </c>
      <c r="AD34" s="10">
        <f>'Schemes Details Budget'!AE112</f>
        <v>0</v>
      </c>
      <c r="AE34" s="10">
        <f>'Schemes Details Budget'!AF112</f>
        <v>7.4851000000000001</v>
      </c>
      <c r="AF34" s="10">
        <f>'Schemes Details Budget'!AG112</f>
        <v>7.4851000000000001</v>
      </c>
      <c r="AG34" s="10">
        <f>'Schemes Details Budget'!AH112</f>
        <v>0</v>
      </c>
      <c r="AH34" s="10">
        <f>'Schemes Details Budget'!AI112</f>
        <v>7.4851000000000001</v>
      </c>
    </row>
    <row r="35" spans="1:34" s="76" customFormat="1" ht="15.75" customHeight="1" x14ac:dyDescent="0.25">
      <c r="A35" s="9" t="s">
        <v>37</v>
      </c>
      <c r="B35" s="10">
        <f>'Schemes Details Budget'!C114</f>
        <v>0</v>
      </c>
      <c r="C35" s="10">
        <f>'Schemes Details Budget'!D114</f>
        <v>0</v>
      </c>
      <c r="D35" s="10">
        <f>'Schemes Details Budget'!E114</f>
        <v>0</v>
      </c>
      <c r="E35" s="10">
        <f>'Schemes Details Budget'!F114</f>
        <v>2</v>
      </c>
      <c r="F35" s="10">
        <f>'Schemes Details Budget'!G114</f>
        <v>0</v>
      </c>
      <c r="G35" s="10">
        <f>'Schemes Details Budget'!H114</f>
        <v>2</v>
      </c>
      <c r="H35" s="10">
        <f>'Schemes Details Budget'!I114</f>
        <v>0.05</v>
      </c>
      <c r="I35" s="10">
        <f>'Schemes Details Budget'!J114</f>
        <v>0</v>
      </c>
      <c r="J35" s="10">
        <f>'Schemes Details Budget'!K114</f>
        <v>0.05</v>
      </c>
      <c r="K35" s="10">
        <f>'Schemes Details Budget'!L114</f>
        <v>0</v>
      </c>
      <c r="L35" s="10">
        <f>'Schemes Details Budget'!M114</f>
        <v>0</v>
      </c>
      <c r="M35" s="10">
        <f>'Schemes Details Budget'!N114</f>
        <v>0</v>
      </c>
      <c r="N35" s="10">
        <f>'Schemes Details Budget'!O114</f>
        <v>2</v>
      </c>
      <c r="O35" s="10">
        <f>'Schemes Details Budget'!P114</f>
        <v>0</v>
      </c>
      <c r="P35" s="10">
        <f>'Schemes Details Budget'!Q114</f>
        <v>2</v>
      </c>
      <c r="Q35" s="10">
        <f>'Schemes Details Budget'!R114</f>
        <v>1</v>
      </c>
      <c r="R35" s="10">
        <f>'Schemes Details Budget'!S114</f>
        <v>0</v>
      </c>
      <c r="S35" s="10">
        <f>'Schemes Details Budget'!T114</f>
        <v>1</v>
      </c>
      <c r="T35" s="10">
        <f>'Schemes Details Budget'!U114</f>
        <v>0</v>
      </c>
      <c r="U35" s="10">
        <f>'Schemes Details Budget'!V114</f>
        <v>0</v>
      </c>
      <c r="V35" s="10">
        <f>'Schemes Details Budget'!W114</f>
        <v>0</v>
      </c>
      <c r="W35" s="10">
        <f>'Schemes Details Budget'!X114</f>
        <v>3</v>
      </c>
      <c r="X35" s="10">
        <f>'Schemes Details Budget'!Y114</f>
        <v>0</v>
      </c>
      <c r="Y35" s="10">
        <f>'Schemes Details Budget'!Z114</f>
        <v>3</v>
      </c>
      <c r="Z35" s="10">
        <f>'Schemes Details Budget'!AA114</f>
        <v>1</v>
      </c>
      <c r="AA35" s="10">
        <f>'Schemes Details Budget'!AB114</f>
        <v>0</v>
      </c>
      <c r="AB35" s="10">
        <f>'Schemes Details Budget'!AC114</f>
        <v>1</v>
      </c>
      <c r="AC35" s="10">
        <f>'Schemes Details Budget'!AD114</f>
        <v>3</v>
      </c>
      <c r="AD35" s="10">
        <f>'Schemes Details Budget'!AE114</f>
        <v>0</v>
      </c>
      <c r="AE35" s="10">
        <f>'Schemes Details Budget'!AF114</f>
        <v>3</v>
      </c>
      <c r="AF35" s="10">
        <f>'Schemes Details Budget'!AG114</f>
        <v>3</v>
      </c>
      <c r="AG35" s="10">
        <f>'Schemes Details Budget'!AH114</f>
        <v>0</v>
      </c>
      <c r="AH35" s="10">
        <f>'Schemes Details Budget'!AI114</f>
        <v>3</v>
      </c>
    </row>
    <row r="36" spans="1:34" ht="15.75" customHeight="1" x14ac:dyDescent="0.25">
      <c r="A36" s="9" t="s">
        <v>38</v>
      </c>
      <c r="B36" s="10">
        <f>'Schemes Details Budget'!C116</f>
        <v>0</v>
      </c>
      <c r="C36" s="10">
        <f>'Schemes Details Budget'!D116</f>
        <v>0</v>
      </c>
      <c r="D36" s="10">
        <f>'Schemes Details Budget'!E116</f>
        <v>0</v>
      </c>
      <c r="E36" s="10">
        <f>'Schemes Details Budget'!F116</f>
        <v>4.5</v>
      </c>
      <c r="F36" s="10">
        <f>'Schemes Details Budget'!G116</f>
        <v>0</v>
      </c>
      <c r="G36" s="10">
        <f>'Schemes Details Budget'!H116</f>
        <v>4.5</v>
      </c>
      <c r="H36" s="10">
        <f>'Schemes Details Budget'!I116</f>
        <v>5.5</v>
      </c>
      <c r="I36" s="10">
        <f>'Schemes Details Budget'!J116</f>
        <v>0</v>
      </c>
      <c r="J36" s="10">
        <f>'Schemes Details Budget'!K116</f>
        <v>5.5</v>
      </c>
      <c r="K36" s="10">
        <f>'Schemes Details Budget'!L116</f>
        <v>4.5</v>
      </c>
      <c r="L36" s="10">
        <f>'Schemes Details Budget'!M116</f>
        <v>0</v>
      </c>
      <c r="M36" s="10">
        <f>'Schemes Details Budget'!N116</f>
        <v>4.5</v>
      </c>
      <c r="N36" s="10">
        <f>'Schemes Details Budget'!O116</f>
        <v>9</v>
      </c>
      <c r="O36" s="10">
        <f>'Schemes Details Budget'!P116</f>
        <v>0</v>
      </c>
      <c r="P36" s="10">
        <f>'Schemes Details Budget'!Q116</f>
        <v>9</v>
      </c>
      <c r="Q36" s="10">
        <f>'Schemes Details Budget'!R116</f>
        <v>9.35</v>
      </c>
      <c r="R36" s="10">
        <f>'Schemes Details Budget'!S116</f>
        <v>0</v>
      </c>
      <c r="S36" s="10">
        <f>'Schemes Details Budget'!T116</f>
        <v>9.35</v>
      </c>
      <c r="T36" s="10">
        <f>'Schemes Details Budget'!U116</f>
        <v>0</v>
      </c>
      <c r="U36" s="10">
        <f>'Schemes Details Budget'!V116</f>
        <v>9.35</v>
      </c>
      <c r="V36" s="10">
        <f>'Schemes Details Budget'!W116</f>
        <v>9.35</v>
      </c>
      <c r="W36" s="10">
        <f>'Schemes Details Budget'!X116</f>
        <v>9.3000000000000007</v>
      </c>
      <c r="X36" s="10">
        <f>'Schemes Details Budget'!Y116</f>
        <v>0</v>
      </c>
      <c r="Y36" s="10">
        <f>'Schemes Details Budget'!Z116</f>
        <v>9.3000000000000007</v>
      </c>
      <c r="Z36" s="10">
        <f>'Schemes Details Budget'!AA116</f>
        <v>17.386600000000001</v>
      </c>
      <c r="AA36" s="10">
        <f>'Schemes Details Budget'!AB116</f>
        <v>0</v>
      </c>
      <c r="AB36" s="10">
        <f>'Schemes Details Budget'!AC116</f>
        <v>17.386600000000001</v>
      </c>
      <c r="AC36" s="10">
        <f>'Schemes Details Budget'!AD116</f>
        <v>12.605499999999999</v>
      </c>
      <c r="AD36" s="10">
        <f>'Schemes Details Budget'!AE116</f>
        <v>0</v>
      </c>
      <c r="AE36" s="10">
        <f>'Schemes Details Budget'!AF116</f>
        <v>12.605499999999999</v>
      </c>
      <c r="AF36" s="10">
        <f>'Schemes Details Budget'!AG116</f>
        <v>12.605499999999999</v>
      </c>
      <c r="AG36" s="10">
        <f>'Schemes Details Budget'!AH116</f>
        <v>0</v>
      </c>
      <c r="AH36" s="10">
        <f>'Schemes Details Budget'!AI116</f>
        <v>12.605499999999999</v>
      </c>
    </row>
    <row r="37" spans="1:34" ht="15.75" customHeight="1" x14ac:dyDescent="0.25">
      <c r="A37" s="19" t="s">
        <v>39</v>
      </c>
      <c r="B37" s="20"/>
      <c r="C37" s="20"/>
      <c r="D37" s="20"/>
      <c r="E37" s="20"/>
      <c r="F37" s="20"/>
      <c r="G37" s="20"/>
      <c r="H37" s="20"/>
      <c r="I37" s="20"/>
      <c r="J37" s="20"/>
      <c r="K37" s="39"/>
      <c r="L37" s="39"/>
      <c r="M37" s="39"/>
      <c r="N37" s="20"/>
      <c r="O37" s="20"/>
      <c r="P37" s="5"/>
      <c r="Q37" s="39"/>
      <c r="R37" s="39"/>
      <c r="S37" s="39"/>
      <c r="T37" s="39"/>
      <c r="U37" s="39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s="76" customFormat="1" ht="15.75" customHeight="1" x14ac:dyDescent="0.25">
      <c r="A38" s="12" t="s">
        <v>40</v>
      </c>
      <c r="B38" s="13">
        <f>'Schemes Details Budget'!C121</f>
        <v>205</v>
      </c>
      <c r="C38" s="13">
        <f>'Schemes Details Budget'!D121</f>
        <v>0</v>
      </c>
      <c r="D38" s="13">
        <f>'Schemes Details Budget'!E121</f>
        <v>205</v>
      </c>
      <c r="E38" s="13">
        <f>'Schemes Details Budget'!F121</f>
        <v>300</v>
      </c>
      <c r="F38" s="13">
        <f>'Schemes Details Budget'!G121</f>
        <v>0</v>
      </c>
      <c r="G38" s="13">
        <f>'Schemes Details Budget'!H121</f>
        <v>300</v>
      </c>
      <c r="H38" s="13">
        <f>'Schemes Details Budget'!I121</f>
        <v>300</v>
      </c>
      <c r="I38" s="13">
        <f>'Schemes Details Budget'!J121</f>
        <v>0</v>
      </c>
      <c r="J38" s="13">
        <f>'Schemes Details Budget'!K121</f>
        <v>300</v>
      </c>
      <c r="K38" s="13">
        <f>'Schemes Details Budget'!L121</f>
        <v>295.23629999999997</v>
      </c>
      <c r="L38" s="13">
        <f>'Schemes Details Budget'!M121</f>
        <v>0</v>
      </c>
      <c r="M38" s="13">
        <f>'Schemes Details Budget'!N121</f>
        <v>295.23629999999997</v>
      </c>
      <c r="N38" s="13">
        <f>'Schemes Details Budget'!O121</f>
        <v>320</v>
      </c>
      <c r="O38" s="13">
        <f>'Schemes Details Budget'!P121</f>
        <v>0</v>
      </c>
      <c r="P38" s="13">
        <f>'Schemes Details Budget'!Q121</f>
        <v>320</v>
      </c>
      <c r="Q38" s="13">
        <f>'Schemes Details Budget'!R121</f>
        <v>320</v>
      </c>
      <c r="R38" s="13">
        <f>'Schemes Details Budget'!S121</f>
        <v>0</v>
      </c>
      <c r="S38" s="13">
        <f>'Schemes Details Budget'!T121</f>
        <v>320</v>
      </c>
      <c r="T38" s="13">
        <f>'Schemes Details Budget'!U121</f>
        <v>319.14269999999999</v>
      </c>
      <c r="U38" s="13">
        <f>'Schemes Details Budget'!V121</f>
        <v>0</v>
      </c>
      <c r="V38" s="13">
        <f>'Schemes Details Budget'!W121</f>
        <v>319.14269999999999</v>
      </c>
      <c r="W38" s="13">
        <f>'Schemes Details Budget'!X121</f>
        <v>320</v>
      </c>
      <c r="X38" s="13">
        <f>'Schemes Details Budget'!Y121</f>
        <v>0</v>
      </c>
      <c r="Y38" s="13">
        <f>'Schemes Details Budget'!Z121</f>
        <v>320</v>
      </c>
      <c r="Z38" s="13">
        <f>'Schemes Details Budget'!AA121</f>
        <v>220</v>
      </c>
      <c r="AA38" s="13">
        <f>'Schemes Details Budget'!AB121</f>
        <v>0</v>
      </c>
      <c r="AB38" s="13">
        <f>'Schemes Details Budget'!AC121</f>
        <v>220</v>
      </c>
      <c r="AC38" s="13">
        <f>'Schemes Details Budget'!AD121</f>
        <v>320</v>
      </c>
      <c r="AD38" s="13">
        <f>'Schemes Details Budget'!AE121</f>
        <v>0</v>
      </c>
      <c r="AE38" s="13">
        <f>'Schemes Details Budget'!AF121</f>
        <v>320</v>
      </c>
      <c r="AF38" s="13">
        <f>'Schemes Details Budget'!AG121</f>
        <v>320</v>
      </c>
      <c r="AG38" s="13">
        <f>'Schemes Details Budget'!AH121</f>
        <v>0</v>
      </c>
      <c r="AH38" s="13">
        <f>'Schemes Details Budget'!AI121</f>
        <v>320</v>
      </c>
    </row>
    <row r="39" spans="1:34" ht="15.75" customHeight="1" x14ac:dyDescent="0.25">
      <c r="A39" s="3" t="s">
        <v>41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ht="15.75" customHeight="1" x14ac:dyDescent="0.25">
      <c r="A40" s="6" t="s">
        <v>42</v>
      </c>
      <c r="B40" s="7">
        <f>'Schemes Details Budget'!C125</f>
        <v>1405.1180999999999</v>
      </c>
      <c r="C40" s="7">
        <f>'Schemes Details Budget'!D125</f>
        <v>793.88710000000003</v>
      </c>
      <c r="D40" s="7">
        <f>'Schemes Details Budget'!E125</f>
        <v>2199.0052000000001</v>
      </c>
      <c r="E40" s="7">
        <f>'Schemes Details Budget'!F125</f>
        <v>1547.0933</v>
      </c>
      <c r="F40" s="7">
        <f>'Schemes Details Budget'!G125</f>
        <v>1001.9107</v>
      </c>
      <c r="G40" s="7">
        <f>'Schemes Details Budget'!H125</f>
        <v>2549.0040000000004</v>
      </c>
      <c r="H40" s="7">
        <f>'Schemes Details Budget'!I125</f>
        <v>1605.6738</v>
      </c>
      <c r="I40" s="7">
        <f>'Schemes Details Budget'!J125</f>
        <v>1005.1673999999999</v>
      </c>
      <c r="J40" s="7">
        <f>'Schemes Details Budget'!K125</f>
        <v>2610.8411999999998</v>
      </c>
      <c r="K40" s="7">
        <f>'Schemes Details Budget'!L125</f>
        <v>1538.0554</v>
      </c>
      <c r="L40" s="7">
        <f>'Schemes Details Budget'!M125</f>
        <v>859.67529999999999</v>
      </c>
      <c r="M40" s="7">
        <f>'Schemes Details Budget'!N125</f>
        <v>2397.7307000000001</v>
      </c>
      <c r="N40" s="7">
        <f>'Schemes Details Budget'!O125</f>
        <v>1659.0985999999998</v>
      </c>
      <c r="O40" s="7">
        <f>'Schemes Details Budget'!P125</f>
        <v>1057.8680999999999</v>
      </c>
      <c r="P40" s="7">
        <f>'Schemes Details Budget'!Q125</f>
        <v>2716.9666999999999</v>
      </c>
      <c r="Q40" s="7">
        <f>'Schemes Details Budget'!R125</f>
        <v>1938.076</v>
      </c>
      <c r="R40" s="7">
        <f>'Schemes Details Budget'!S125</f>
        <v>1084.0084999999999</v>
      </c>
      <c r="S40" s="7">
        <f>'Schemes Details Budget'!T125</f>
        <v>3022.0844999999999</v>
      </c>
      <c r="T40" s="7">
        <f>'Schemes Details Budget'!U125</f>
        <v>1729.6519000000001</v>
      </c>
      <c r="U40" s="7">
        <f>'Schemes Details Budget'!V125</f>
        <v>971.87969999999996</v>
      </c>
      <c r="V40" s="7">
        <f>'Schemes Details Budget'!W125</f>
        <v>2701.5316000000003</v>
      </c>
      <c r="W40" s="7">
        <f>'Schemes Details Budget'!X125</f>
        <v>1973.5347000000002</v>
      </c>
      <c r="X40" s="7">
        <f>'Schemes Details Budget'!Y125</f>
        <v>1090.0712999999998</v>
      </c>
      <c r="Y40" s="7">
        <f>'Schemes Details Budget'!Z125</f>
        <v>3063.6059999999998</v>
      </c>
      <c r="Z40" s="7">
        <f>'Schemes Details Budget'!AA125</f>
        <v>2072.1973000000003</v>
      </c>
      <c r="AA40" s="7">
        <f>'Schemes Details Budget'!AB125</f>
        <v>1080.8819000000001</v>
      </c>
      <c r="AB40" s="7">
        <f>'Schemes Details Budget'!AC125</f>
        <v>3153.0792000000001</v>
      </c>
      <c r="AC40" s="7">
        <f>'Schemes Details Budget'!AD125</f>
        <v>2190.8551000000002</v>
      </c>
      <c r="AD40" s="7">
        <f>'Schemes Details Budget'!AE125</f>
        <v>1119.6696999999999</v>
      </c>
      <c r="AE40" s="7">
        <f>'Schemes Details Budget'!AF125</f>
        <v>3310.5248000000001</v>
      </c>
      <c r="AF40" s="7">
        <f>'Schemes Details Budget'!AG125</f>
        <v>2357.9369999999999</v>
      </c>
      <c r="AG40" s="7">
        <f>'Schemes Details Budget'!AH125</f>
        <v>1326.8544999999999</v>
      </c>
      <c r="AH40" s="7">
        <f>'Schemes Details Budget'!AI125</f>
        <v>3684.7914999999998</v>
      </c>
    </row>
    <row r="41" spans="1:34" s="76" customFormat="1" ht="15.75" customHeight="1" x14ac:dyDescent="0.25">
      <c r="A41" s="9" t="s">
        <v>43</v>
      </c>
      <c r="B41" s="10">
        <f>'Schemes Details Budget'!C129</f>
        <v>85.263199999999998</v>
      </c>
      <c r="C41" s="10">
        <f>'Schemes Details Budget'!D129</f>
        <v>7.8951000000000002</v>
      </c>
      <c r="D41" s="10">
        <f>'Schemes Details Budget'!E129</f>
        <v>93.158299999999997</v>
      </c>
      <c r="E41" s="10">
        <f>'Schemes Details Budget'!F129</f>
        <v>109.8745</v>
      </c>
      <c r="F41" s="10">
        <f>'Schemes Details Budget'!G129</f>
        <v>20.186699999999998</v>
      </c>
      <c r="G41" s="10">
        <f>'Schemes Details Budget'!H129</f>
        <v>130.06120000000001</v>
      </c>
      <c r="H41" s="10">
        <f>'Schemes Details Budget'!I129</f>
        <v>106.75449999999999</v>
      </c>
      <c r="I41" s="10">
        <f>'Schemes Details Budget'!J129</f>
        <v>15.513500000000001</v>
      </c>
      <c r="J41" s="10">
        <f>'Schemes Details Budget'!K129</f>
        <v>122.268</v>
      </c>
      <c r="K41" s="10">
        <f>'Schemes Details Budget'!L129</f>
        <v>103.49760000000001</v>
      </c>
      <c r="L41" s="10">
        <f>'Schemes Details Budget'!M129</f>
        <v>11.744400000000001</v>
      </c>
      <c r="M41" s="10">
        <f>'Schemes Details Budget'!N129</f>
        <v>115.242</v>
      </c>
      <c r="N41" s="10">
        <f>'Schemes Details Budget'!O129</f>
        <v>109.8745</v>
      </c>
      <c r="O41" s="10">
        <f>'Schemes Details Budget'!P129</f>
        <v>17.806799999999999</v>
      </c>
      <c r="P41" s="10">
        <f>'Schemes Details Budget'!Q129</f>
        <v>127.68129999999999</v>
      </c>
      <c r="Q41" s="10">
        <f>'Schemes Details Budget'!R129</f>
        <v>109.8745</v>
      </c>
      <c r="R41" s="10">
        <f>'Schemes Details Budget'!S129</f>
        <v>17.8065</v>
      </c>
      <c r="S41" s="10">
        <f>'Schemes Details Budget'!T129</f>
        <v>127.681</v>
      </c>
      <c r="T41" s="10">
        <f>'Schemes Details Budget'!U129</f>
        <v>50.695600000000006</v>
      </c>
      <c r="U41" s="10">
        <f>'Schemes Details Budget'!V129</f>
        <v>5.3448000000000002</v>
      </c>
      <c r="V41" s="10">
        <f>'Schemes Details Budget'!W129</f>
        <v>56.040400000000005</v>
      </c>
      <c r="W41" s="10">
        <f>'Schemes Details Budget'!X129</f>
        <v>165.87450000000001</v>
      </c>
      <c r="X41" s="10">
        <f>'Schemes Details Budget'!Y129</f>
        <v>23.806800000000003</v>
      </c>
      <c r="Y41" s="10">
        <f>'Schemes Details Budget'!Z129</f>
        <v>189.68130000000002</v>
      </c>
      <c r="Z41" s="10">
        <f>'Schemes Details Budget'!AA129</f>
        <v>230.1728</v>
      </c>
      <c r="AA41" s="10">
        <f>'Schemes Details Budget'!AB129</f>
        <v>13.8797</v>
      </c>
      <c r="AB41" s="10">
        <f>'Schemes Details Budget'!AC129</f>
        <v>244.05250000000001</v>
      </c>
      <c r="AC41" s="10">
        <f>'Schemes Details Budget'!AD129</f>
        <v>152.00149999999999</v>
      </c>
      <c r="AD41" s="10">
        <f>'Schemes Details Budget'!AE129</f>
        <v>15.001799999999999</v>
      </c>
      <c r="AE41" s="10">
        <f>'Schemes Details Budget'!AF129</f>
        <v>167.0033</v>
      </c>
      <c r="AF41" s="10">
        <f>'Schemes Details Budget'!AG129</f>
        <v>220.7936</v>
      </c>
      <c r="AG41" s="10">
        <f>'Schemes Details Budget'!AH129</f>
        <v>186.00150000000002</v>
      </c>
      <c r="AH41" s="10">
        <f>'Schemes Details Budget'!AI129</f>
        <v>406.79510000000005</v>
      </c>
    </row>
    <row r="42" spans="1:34" s="76" customFormat="1" ht="15.75" customHeight="1" x14ac:dyDescent="0.25">
      <c r="A42" s="9" t="s">
        <v>44</v>
      </c>
      <c r="B42" s="10">
        <f>'Schemes Details Budget'!C133</f>
        <v>4.7399999999999998E-2</v>
      </c>
      <c r="C42" s="10">
        <f>'Schemes Details Budget'!D133</f>
        <v>0</v>
      </c>
      <c r="D42" s="10">
        <f>'Schemes Details Budget'!E133</f>
        <v>4.7399999999999998E-2</v>
      </c>
      <c r="E42" s="10">
        <f>'Schemes Details Budget'!F133</f>
        <v>0.6</v>
      </c>
      <c r="F42" s="10">
        <f>'Schemes Details Budget'!G133</f>
        <v>0</v>
      </c>
      <c r="G42" s="10">
        <f>'Schemes Details Budget'!H133</f>
        <v>0.6</v>
      </c>
      <c r="H42" s="10">
        <f>'Schemes Details Budget'!I133</f>
        <v>0.3</v>
      </c>
      <c r="I42" s="10">
        <f>'Schemes Details Budget'!J133</f>
        <v>0</v>
      </c>
      <c r="J42" s="10">
        <f>'Schemes Details Budget'!K133</f>
        <v>0.3</v>
      </c>
      <c r="K42" s="10">
        <f>'Schemes Details Budget'!L133</f>
        <v>7.4800000000000005E-2</v>
      </c>
      <c r="L42" s="10">
        <f>'Schemes Details Budget'!M133</f>
        <v>0</v>
      </c>
      <c r="M42" s="10">
        <f>'Schemes Details Budget'!N133</f>
        <v>7.4800000000000005E-2</v>
      </c>
      <c r="N42" s="10">
        <f>'Schemes Details Budget'!O133</f>
        <v>0.6</v>
      </c>
      <c r="O42" s="10">
        <f>'Schemes Details Budget'!P133</f>
        <v>0</v>
      </c>
      <c r="P42" s="10">
        <f>'Schemes Details Budget'!Q133</f>
        <v>0.6</v>
      </c>
      <c r="Q42" s="10">
        <f>'Schemes Details Budget'!R133</f>
        <v>15</v>
      </c>
      <c r="R42" s="10">
        <f>'Schemes Details Budget'!S133</f>
        <v>0</v>
      </c>
      <c r="S42" s="10">
        <f>'Schemes Details Budget'!T133</f>
        <v>15</v>
      </c>
      <c r="T42" s="10">
        <f>'Schemes Details Budget'!U133</f>
        <v>9.1691000000000003</v>
      </c>
      <c r="U42" s="10">
        <f>'Schemes Details Budget'!V133</f>
        <v>0</v>
      </c>
      <c r="V42" s="10">
        <f>'Schemes Details Budget'!W133</f>
        <v>9.1691000000000003</v>
      </c>
      <c r="W42" s="10">
        <f>'Schemes Details Budget'!X133</f>
        <v>115</v>
      </c>
      <c r="X42" s="10">
        <f>'Schemes Details Budget'!Y133</f>
        <v>0</v>
      </c>
      <c r="Y42" s="10">
        <f>'Schemes Details Budget'!Z133</f>
        <v>115</v>
      </c>
      <c r="Z42" s="10">
        <f>'Schemes Details Budget'!AA133</f>
        <v>80</v>
      </c>
      <c r="AA42" s="10">
        <f>'Schemes Details Budget'!AB133</f>
        <v>0</v>
      </c>
      <c r="AB42" s="10">
        <f>'Schemes Details Budget'!AC133</f>
        <v>80</v>
      </c>
      <c r="AC42" s="10">
        <f>'Schemes Details Budget'!AD133</f>
        <v>25.062100000000001</v>
      </c>
      <c r="AD42" s="10">
        <f>'Schemes Details Budget'!AE133</f>
        <v>0</v>
      </c>
      <c r="AE42" s="10">
        <f>'Schemes Details Budget'!AF133</f>
        <v>25.062100000000001</v>
      </c>
      <c r="AF42" s="10">
        <f>'Schemes Details Budget'!AG133</f>
        <v>150.00020000000001</v>
      </c>
      <c r="AG42" s="10">
        <f>'Schemes Details Budget'!AH133</f>
        <v>0</v>
      </c>
      <c r="AH42" s="10">
        <f>'Schemes Details Budget'!AI133</f>
        <v>150.00020000000001</v>
      </c>
    </row>
    <row r="43" spans="1:34" s="76" customFormat="1" ht="15.75" customHeight="1" x14ac:dyDescent="0.25">
      <c r="A43" s="9" t="s">
        <v>180</v>
      </c>
      <c r="B43" s="13">
        <f>'Schemes Details Budget'!C135</f>
        <v>5.1570999999999998</v>
      </c>
      <c r="C43" s="13">
        <f>'Schemes Details Budget'!D135</f>
        <v>5.1803999999999997</v>
      </c>
      <c r="D43" s="13">
        <f>'Schemes Details Budget'!E135</f>
        <v>10.3375</v>
      </c>
      <c r="E43" s="13">
        <f>'Schemes Details Budget'!F135</f>
        <v>6.3376000000000001</v>
      </c>
      <c r="F43" s="13">
        <f>'Schemes Details Budget'!G135</f>
        <v>7.0064000000000002</v>
      </c>
      <c r="G43" s="13">
        <f>'Schemes Details Budget'!H135</f>
        <v>13.343999999999999</v>
      </c>
      <c r="H43" s="13">
        <f>'Schemes Details Budget'!I135</f>
        <v>6.3376000000000001</v>
      </c>
      <c r="I43" s="13">
        <f>'Schemes Details Budget'!J135</f>
        <v>7.0064000000000002</v>
      </c>
      <c r="J43" s="13">
        <f>'Schemes Details Budget'!K135</f>
        <v>13.343999999999999</v>
      </c>
      <c r="K43" s="13">
        <f>'Schemes Details Budget'!L135</f>
        <v>5.4335000000000004</v>
      </c>
      <c r="L43" s="13">
        <f>'Schemes Details Budget'!M135</f>
        <v>5.6421000000000001</v>
      </c>
      <c r="M43" s="13">
        <f>'Schemes Details Budget'!N135</f>
        <v>11.075600000000001</v>
      </c>
      <c r="N43" s="13">
        <f>'Schemes Details Budget'!O135</f>
        <v>6.3376000000000001</v>
      </c>
      <c r="O43" s="13">
        <f>'Schemes Details Budget'!P135</f>
        <v>7.0064000000000002</v>
      </c>
      <c r="P43" s="13">
        <f>'Schemes Details Budget'!Q135</f>
        <v>13.343999999999999</v>
      </c>
      <c r="Q43" s="13">
        <f>'Schemes Details Budget'!R135</f>
        <v>3.06</v>
      </c>
      <c r="R43" s="13">
        <f>'Schemes Details Budget'!S135</f>
        <v>3.34</v>
      </c>
      <c r="S43" s="13">
        <f>'Schemes Details Budget'!T135</f>
        <v>6.4</v>
      </c>
      <c r="T43" s="13">
        <f>'Schemes Details Budget'!U135</f>
        <v>1.43</v>
      </c>
      <c r="U43" s="13">
        <f>'Schemes Details Budget'!V135</f>
        <v>1.7</v>
      </c>
      <c r="V43" s="13">
        <f>'Schemes Details Budget'!W135</f>
        <v>3.13</v>
      </c>
      <c r="W43" s="13">
        <f>'Schemes Details Budget'!X135</f>
        <v>12.66</v>
      </c>
      <c r="X43" s="13">
        <f>'Schemes Details Budget'!Y135</f>
        <v>12.74</v>
      </c>
      <c r="Y43" s="13">
        <f>'Schemes Details Budget'!Z135</f>
        <v>25.4</v>
      </c>
      <c r="Z43" s="13">
        <f>'Schemes Details Budget'!AA135</f>
        <v>8.39</v>
      </c>
      <c r="AA43" s="13">
        <f>'Schemes Details Budget'!AB135</f>
        <v>8.4700000000000006</v>
      </c>
      <c r="AB43" s="13">
        <f>'Schemes Details Budget'!AC135</f>
        <v>16.86</v>
      </c>
      <c r="AC43" s="13">
        <f>'Schemes Details Budget'!AD135</f>
        <v>6.62</v>
      </c>
      <c r="AD43" s="13">
        <f>'Schemes Details Budget'!AE135</f>
        <v>6.72</v>
      </c>
      <c r="AE43" s="13">
        <f>'Schemes Details Budget'!AF135</f>
        <v>13.34</v>
      </c>
      <c r="AF43" s="13">
        <f>'Schemes Details Budget'!AG135</f>
        <v>6.62</v>
      </c>
      <c r="AG43" s="13">
        <f>'Schemes Details Budget'!AH135</f>
        <v>6.72</v>
      </c>
      <c r="AH43" s="13">
        <f>'Schemes Details Budget'!AI135</f>
        <v>13.34</v>
      </c>
    </row>
    <row r="44" spans="1:34" ht="15.75" customHeight="1" x14ac:dyDescent="0.25">
      <c r="A44" s="3" t="s">
        <v>45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ht="15.75" customHeight="1" x14ac:dyDescent="0.25">
      <c r="A45" s="6" t="s">
        <v>46</v>
      </c>
      <c r="B45" s="7">
        <f>'Schemes Details Budget'!C139</f>
        <v>444.23320000000001</v>
      </c>
      <c r="C45" s="7">
        <f>'Schemes Details Budget'!D139</f>
        <v>1485.1574000000001</v>
      </c>
      <c r="D45" s="7">
        <f>'Schemes Details Budget'!E139</f>
        <v>1929.3906000000002</v>
      </c>
      <c r="E45" s="7">
        <f>'Schemes Details Budget'!F139</f>
        <v>639.44170000000008</v>
      </c>
      <c r="F45" s="7">
        <f>'Schemes Details Budget'!G139</f>
        <v>1900</v>
      </c>
      <c r="G45" s="7">
        <f>'Schemes Details Budget'!H139</f>
        <v>2539.4416999999999</v>
      </c>
      <c r="H45" s="7">
        <f>'Schemes Details Budget'!I139</f>
        <v>861.67149999999992</v>
      </c>
      <c r="I45" s="7">
        <f>'Schemes Details Budget'!J139</f>
        <v>2700</v>
      </c>
      <c r="J45" s="7">
        <f>'Schemes Details Budget'!K139</f>
        <v>3561.6714999999999</v>
      </c>
      <c r="K45" s="7">
        <f>'Schemes Details Budget'!L139</f>
        <v>750.21579999999994</v>
      </c>
      <c r="L45" s="7">
        <f>'Schemes Details Budget'!M139</f>
        <v>1990</v>
      </c>
      <c r="M45" s="7">
        <f>'Schemes Details Budget'!N139</f>
        <v>2740.2157999999999</v>
      </c>
      <c r="N45" s="7">
        <f>'Schemes Details Budget'!O139</f>
        <v>936.69669999999996</v>
      </c>
      <c r="O45" s="7">
        <f>'Schemes Details Budget'!P139</f>
        <v>2970.0001000000002</v>
      </c>
      <c r="P45" s="7">
        <f>'Schemes Details Budget'!Q139</f>
        <v>3906.6968000000002</v>
      </c>
      <c r="Q45" s="7">
        <f>'Schemes Details Budget'!R139</f>
        <v>1393.2236</v>
      </c>
      <c r="R45" s="7">
        <f>'Schemes Details Budget'!S139</f>
        <v>2996.8382000000001</v>
      </c>
      <c r="S45" s="7">
        <f>'Schemes Details Budget'!T139</f>
        <v>4390.0618000000004</v>
      </c>
      <c r="T45" s="7">
        <f>'Schemes Details Budget'!U139</f>
        <v>775.28109999999992</v>
      </c>
      <c r="U45" s="7">
        <f>'Schemes Details Budget'!V139</f>
        <v>2996.8218000000002</v>
      </c>
      <c r="V45" s="7">
        <f>'Schemes Details Budget'!W139</f>
        <v>3772.1028999999999</v>
      </c>
      <c r="W45" s="7">
        <f>'Schemes Details Budget'!X139</f>
        <v>1491.4683</v>
      </c>
      <c r="X45" s="7">
        <f>'Schemes Details Budget'!Y139</f>
        <v>3240.0003000000002</v>
      </c>
      <c r="Y45" s="7">
        <f>'Schemes Details Budget'!Z139</f>
        <v>4731.4686000000002</v>
      </c>
      <c r="Z45" s="7">
        <f>'Schemes Details Budget'!AA139</f>
        <v>1531.4688999999998</v>
      </c>
      <c r="AA45" s="7">
        <f>'Schemes Details Budget'!AB139</f>
        <v>3916.7291</v>
      </c>
      <c r="AB45" s="7">
        <f>'Schemes Details Budget'!AC139</f>
        <v>5448.1980000000003</v>
      </c>
      <c r="AC45" s="7">
        <f>'Schemes Details Budget'!AD139</f>
        <v>1616.4629</v>
      </c>
      <c r="AD45" s="7">
        <f>'Schemes Details Budget'!AE139</f>
        <v>4117.0641999999998</v>
      </c>
      <c r="AE45" s="7">
        <f>'Schemes Details Budget'!AF139</f>
        <v>5733.5270999999993</v>
      </c>
      <c r="AF45" s="7">
        <f>'Schemes Details Budget'!AG139</f>
        <v>1616.4634000000001</v>
      </c>
      <c r="AG45" s="7">
        <f>'Schemes Details Budget'!AH139</f>
        <v>4117.0641999999998</v>
      </c>
      <c r="AH45" s="7">
        <f>'Schemes Details Budget'!AI139</f>
        <v>5733.5275999999994</v>
      </c>
    </row>
    <row r="46" spans="1:34" s="73" customFormat="1" ht="15.75" customHeight="1" x14ac:dyDescent="0.25">
      <c r="A46" s="75" t="s">
        <v>47</v>
      </c>
      <c r="B46" s="74">
        <f>'Schemes Details Budget'!C143</f>
        <v>0</v>
      </c>
      <c r="C46" s="74">
        <f>'Schemes Details Budget'!D143</f>
        <v>229.26069999999999</v>
      </c>
      <c r="D46" s="74">
        <f>'Schemes Details Budget'!E143</f>
        <v>229.26069999999999</v>
      </c>
      <c r="E46" s="74">
        <f>'Schemes Details Budget'!F143</f>
        <v>318.3707</v>
      </c>
      <c r="F46" s="74">
        <f>'Schemes Details Budget'!G143</f>
        <v>477.55600000000004</v>
      </c>
      <c r="G46" s="74">
        <f>'Schemes Details Budget'!H143</f>
        <v>795.92669999999998</v>
      </c>
      <c r="H46" s="74">
        <f>'Schemes Details Budget'!I143</f>
        <v>590.72879999999998</v>
      </c>
      <c r="I46" s="74">
        <f>'Schemes Details Budget'!J143</f>
        <v>886.09339999999997</v>
      </c>
      <c r="J46" s="74">
        <f>'Schemes Details Budget'!K143</f>
        <v>1476.8222000000001</v>
      </c>
      <c r="K46" s="74">
        <f>'Schemes Details Budget'!L143</f>
        <v>92.849000000000004</v>
      </c>
      <c r="L46" s="74">
        <f>'Schemes Details Budget'!M143</f>
        <v>367.02620000000002</v>
      </c>
      <c r="M46" s="74">
        <f>'Schemes Details Budget'!N143</f>
        <v>459.87520000000001</v>
      </c>
      <c r="N46" s="74">
        <f>'Schemes Details Budget'!O143</f>
        <v>650</v>
      </c>
      <c r="O46" s="74">
        <f>'Schemes Details Budget'!P143</f>
        <v>975</v>
      </c>
      <c r="P46" s="74">
        <f>'Schemes Details Budget'!Q143</f>
        <v>1625</v>
      </c>
      <c r="Q46" s="74">
        <f>'Schemes Details Budget'!R143</f>
        <v>416.6</v>
      </c>
      <c r="R46" s="74">
        <f>'Schemes Details Budget'!S143</f>
        <v>624.9</v>
      </c>
      <c r="S46" s="74">
        <f>'Schemes Details Budget'!T143</f>
        <v>1041.5</v>
      </c>
      <c r="T46" s="74">
        <f>'Schemes Details Budget'!U143</f>
        <v>192.52289999999999</v>
      </c>
      <c r="U46" s="74">
        <f>'Schemes Details Budget'!V143</f>
        <v>288.78430000000003</v>
      </c>
      <c r="V46" s="74">
        <f>'Schemes Details Budget'!W143</f>
        <v>481.30720000000002</v>
      </c>
      <c r="W46" s="74">
        <f>'Schemes Details Budget'!X143</f>
        <v>458.26000000000005</v>
      </c>
      <c r="X46" s="74">
        <f>'Schemes Details Budget'!Y143</f>
        <v>687.39</v>
      </c>
      <c r="Y46" s="74">
        <f>'Schemes Details Budget'!Z143</f>
        <v>1145.6500000000001</v>
      </c>
      <c r="Z46" s="74">
        <f>'Schemes Details Budget'!AA143</f>
        <v>120</v>
      </c>
      <c r="AA46" s="74">
        <f>'Schemes Details Budget'!AB143</f>
        <v>180</v>
      </c>
      <c r="AB46" s="74">
        <f>'Schemes Details Budget'!AC143</f>
        <v>300</v>
      </c>
      <c r="AC46" s="74">
        <f>'Schemes Details Budget'!AD143</f>
        <v>400</v>
      </c>
      <c r="AD46" s="74">
        <f>'Schemes Details Budget'!AE143</f>
        <v>600</v>
      </c>
      <c r="AE46" s="74">
        <f>'Schemes Details Budget'!AF143</f>
        <v>1000</v>
      </c>
      <c r="AF46" s="74">
        <f>'Schemes Details Budget'!AG143</f>
        <v>400</v>
      </c>
      <c r="AG46" s="74">
        <f>'Schemes Details Budget'!AH143</f>
        <v>600</v>
      </c>
      <c r="AH46" s="74">
        <f>'Schemes Details Budget'!AI143</f>
        <v>1000</v>
      </c>
    </row>
    <row r="47" spans="1:34" s="73" customFormat="1" ht="15.75" customHeight="1" x14ac:dyDescent="0.25">
      <c r="A47" s="84" t="s">
        <v>48</v>
      </c>
      <c r="B47" s="71">
        <f>'Schemes Details Budget'!C145</f>
        <v>2237.4704000000002</v>
      </c>
      <c r="C47" s="71">
        <f>'Schemes Details Budget'!D145</f>
        <v>392.89569999999998</v>
      </c>
      <c r="D47" s="71">
        <f>'Schemes Details Budget'!E145</f>
        <v>2630.3661000000002</v>
      </c>
      <c r="E47" s="71">
        <f>'Schemes Details Budget'!F145</f>
        <v>2100</v>
      </c>
      <c r="F47" s="71">
        <f>'Schemes Details Budget'!G145</f>
        <v>1600</v>
      </c>
      <c r="G47" s="71">
        <f>'Schemes Details Budget'!H145</f>
        <v>3700</v>
      </c>
      <c r="H47" s="71">
        <f>'Schemes Details Budget'!I145</f>
        <v>1389.8822</v>
      </c>
      <c r="I47" s="71">
        <f>'Schemes Details Budget'!J145</f>
        <v>2084.8233</v>
      </c>
      <c r="J47" s="71">
        <f>'Schemes Details Budget'!K145</f>
        <v>3474.7055</v>
      </c>
      <c r="K47" s="71">
        <f>'Schemes Details Budget'!L145</f>
        <v>936.97550000000001</v>
      </c>
      <c r="L47" s="71">
        <f>'Schemes Details Budget'!M145</f>
        <v>1405.4631999999999</v>
      </c>
      <c r="M47" s="71">
        <f>'Schemes Details Budget'!N145</f>
        <v>2342.4386999999997</v>
      </c>
      <c r="N47" s="71">
        <f>'Schemes Details Budget'!O145</f>
        <v>2858.4432000000002</v>
      </c>
      <c r="O47" s="71">
        <f>'Schemes Details Budget'!P145</f>
        <v>4287.6647999999996</v>
      </c>
      <c r="P47" s="71">
        <f>'Schemes Details Budget'!Q145</f>
        <v>7146.1080000000002</v>
      </c>
      <c r="Q47" s="71">
        <f>'Schemes Details Budget'!R145</f>
        <v>1541.3333</v>
      </c>
      <c r="R47" s="71">
        <f>'Schemes Details Budget'!S145</f>
        <v>2312</v>
      </c>
      <c r="S47" s="71">
        <f>'Schemes Details Budget'!T145</f>
        <v>3853.3333000000002</v>
      </c>
      <c r="T47" s="71">
        <f>'Schemes Details Budget'!U145</f>
        <v>343.47190000000001</v>
      </c>
      <c r="U47" s="71">
        <f>'Schemes Details Budget'!V145</f>
        <v>515.20780000000002</v>
      </c>
      <c r="V47" s="71">
        <f>'Schemes Details Budget'!W145</f>
        <v>858.67970000000003</v>
      </c>
      <c r="W47" s="71">
        <f>'Schemes Details Budget'!X145</f>
        <v>0</v>
      </c>
      <c r="X47" s="71">
        <f>'Schemes Details Budget'!Y145</f>
        <v>0</v>
      </c>
      <c r="Y47" s="71">
        <f>'Schemes Details Budget'!Z145</f>
        <v>0</v>
      </c>
      <c r="Z47" s="71">
        <f>'Schemes Details Budget'!AA145</f>
        <v>0</v>
      </c>
      <c r="AA47" s="71">
        <f>'Schemes Details Budget'!AB145</f>
        <v>0</v>
      </c>
      <c r="AB47" s="71">
        <f>'Schemes Details Budget'!AC145</f>
        <v>0</v>
      </c>
      <c r="AC47" s="71">
        <f>'Schemes Details Budget'!AD145</f>
        <v>0</v>
      </c>
      <c r="AD47" s="71">
        <f>'Schemes Details Budget'!AE145</f>
        <v>0</v>
      </c>
      <c r="AE47" s="71">
        <f>'Schemes Details Budget'!AF145</f>
        <v>0</v>
      </c>
      <c r="AF47" s="71">
        <f>'Schemes Details Budget'!AG145</f>
        <v>0</v>
      </c>
      <c r="AG47" s="71">
        <f>'Schemes Details Budget'!AH145</f>
        <v>0</v>
      </c>
      <c r="AH47" s="71">
        <f>'Schemes Details Budget'!AI145</f>
        <v>0</v>
      </c>
    </row>
    <row r="48" spans="1:34" s="91" customFormat="1" ht="15.75" customHeight="1" x14ac:dyDescent="0.25">
      <c r="A48" s="89" t="s">
        <v>191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</row>
    <row r="49" spans="1:34" ht="15.75" customHeight="1" x14ac:dyDescent="0.25">
      <c r="A49" s="85" t="s">
        <v>157</v>
      </c>
      <c r="B49" s="10">
        <f>'Schemes Details Budget'!C150</f>
        <v>0</v>
      </c>
      <c r="C49" s="10">
        <f>'Schemes Details Budget'!D150</f>
        <v>0</v>
      </c>
      <c r="D49" s="10">
        <f>'Schemes Details Budget'!E150</f>
        <v>0</v>
      </c>
      <c r="E49" s="10">
        <f>'Schemes Details Budget'!F150</f>
        <v>0</v>
      </c>
      <c r="F49" s="10">
        <f>'Schemes Details Budget'!G150</f>
        <v>0</v>
      </c>
      <c r="G49" s="10">
        <f>'Schemes Details Budget'!H150</f>
        <v>0</v>
      </c>
      <c r="H49" s="10">
        <f>'Schemes Details Budget'!I150</f>
        <v>0</v>
      </c>
      <c r="I49" s="10">
        <f>'Schemes Details Budget'!J150</f>
        <v>0</v>
      </c>
      <c r="J49" s="10">
        <f>'Schemes Details Budget'!K150</f>
        <v>0</v>
      </c>
      <c r="K49" s="10">
        <f>'Schemes Details Budget'!L150</f>
        <v>0</v>
      </c>
      <c r="L49" s="10">
        <f>'Schemes Details Budget'!M150</f>
        <v>0</v>
      </c>
      <c r="M49" s="10">
        <f>'Schemes Details Budget'!N150</f>
        <v>0</v>
      </c>
      <c r="N49" s="10">
        <f>'Schemes Details Budget'!O150</f>
        <v>0</v>
      </c>
      <c r="O49" s="10">
        <f>'Schemes Details Budget'!P150</f>
        <v>0</v>
      </c>
      <c r="P49" s="10">
        <f>'Schemes Details Budget'!Q150</f>
        <v>0</v>
      </c>
      <c r="Q49" s="10">
        <f>'Schemes Details Budget'!R150</f>
        <v>0</v>
      </c>
      <c r="R49" s="10">
        <f>'Schemes Details Budget'!S150</f>
        <v>0</v>
      </c>
      <c r="S49" s="10">
        <f>'Schemes Details Budget'!T150</f>
        <v>0</v>
      </c>
      <c r="T49" s="10">
        <f>'Schemes Details Budget'!U150</f>
        <v>0</v>
      </c>
      <c r="U49" s="10">
        <f>'Schemes Details Budget'!V150</f>
        <v>0</v>
      </c>
      <c r="V49" s="10">
        <f>'Schemes Details Budget'!W150</f>
        <v>0</v>
      </c>
      <c r="W49" s="10">
        <f>'Schemes Details Budget'!X150</f>
        <v>650</v>
      </c>
      <c r="X49" s="10">
        <f>'Schemes Details Budget'!Y150</f>
        <v>0</v>
      </c>
      <c r="Y49" s="10">
        <f>'Schemes Details Budget'!Z150</f>
        <v>650</v>
      </c>
      <c r="Z49" s="10">
        <f>'Schemes Details Budget'!AA150</f>
        <v>500</v>
      </c>
      <c r="AA49" s="10">
        <f>'Schemes Details Budget'!AB150</f>
        <v>0</v>
      </c>
      <c r="AB49" s="10">
        <f>'Schemes Details Budget'!AC150</f>
        <v>500</v>
      </c>
      <c r="AC49" s="10">
        <f>'Schemes Details Budget'!AD150</f>
        <v>0</v>
      </c>
      <c r="AD49" s="10">
        <f>'Schemes Details Budget'!AE150</f>
        <v>0</v>
      </c>
      <c r="AE49" s="10">
        <f>'Schemes Details Budget'!AF150</f>
        <v>0</v>
      </c>
      <c r="AF49" s="10">
        <f>'Schemes Details Budget'!AG150</f>
        <v>300</v>
      </c>
      <c r="AG49" s="10">
        <f>'Schemes Details Budget'!AH150</f>
        <v>0</v>
      </c>
      <c r="AH49" s="10">
        <f>'Schemes Details Budget'!AI150</f>
        <v>300</v>
      </c>
    </row>
    <row r="50" spans="1:34" ht="15.75" customHeight="1" x14ac:dyDescent="0.25">
      <c r="A50" s="86" t="s">
        <v>174</v>
      </c>
      <c r="B50" s="10">
        <f>'Schemes Details Budget'!C153</f>
        <v>0</v>
      </c>
      <c r="C50" s="10">
        <f>'Schemes Details Budget'!D153</f>
        <v>0</v>
      </c>
      <c r="D50" s="10">
        <f>'Schemes Details Budget'!E153</f>
        <v>0</v>
      </c>
      <c r="E50" s="10">
        <f>'Schemes Details Budget'!F153</f>
        <v>0</v>
      </c>
      <c r="F50" s="10">
        <f>'Schemes Details Budget'!G153</f>
        <v>0</v>
      </c>
      <c r="G50" s="10">
        <f>'Schemes Details Budget'!H153</f>
        <v>0</v>
      </c>
      <c r="H50" s="10">
        <f>'Schemes Details Budget'!I153</f>
        <v>0</v>
      </c>
      <c r="I50" s="10">
        <f>'Schemes Details Budget'!J153</f>
        <v>0</v>
      </c>
      <c r="J50" s="10">
        <f>'Schemes Details Budget'!K153</f>
        <v>0</v>
      </c>
      <c r="K50" s="10">
        <f>'Schemes Details Budget'!L153</f>
        <v>0</v>
      </c>
      <c r="L50" s="10">
        <f>'Schemes Details Budget'!M153</f>
        <v>0</v>
      </c>
      <c r="M50" s="10">
        <f>'Schemes Details Budget'!N153</f>
        <v>0</v>
      </c>
      <c r="N50" s="10">
        <f>'Schemes Details Budget'!O153</f>
        <v>0</v>
      </c>
      <c r="O50" s="10">
        <f>'Schemes Details Budget'!P153</f>
        <v>0</v>
      </c>
      <c r="P50" s="10">
        <f>'Schemes Details Budget'!Q153</f>
        <v>0</v>
      </c>
      <c r="Q50" s="10">
        <f>'Schemes Details Budget'!R153</f>
        <v>0</v>
      </c>
      <c r="R50" s="10">
        <f>'Schemes Details Budget'!S153</f>
        <v>0</v>
      </c>
      <c r="S50" s="10">
        <f>'Schemes Details Budget'!T153</f>
        <v>0</v>
      </c>
      <c r="T50" s="10">
        <f>'Schemes Details Budget'!U153</f>
        <v>0.13419999999999999</v>
      </c>
      <c r="U50" s="10">
        <f>'Schemes Details Budget'!V153</f>
        <v>0</v>
      </c>
      <c r="V50" s="10">
        <f>'Schemes Details Budget'!W153</f>
        <v>0.13419999999999999</v>
      </c>
      <c r="W50" s="10">
        <f>'Schemes Details Budget'!X153</f>
        <v>2.0499999999999998</v>
      </c>
      <c r="X50" s="10">
        <f>'Schemes Details Budget'!Y153</f>
        <v>0</v>
      </c>
      <c r="Y50" s="10">
        <f>'Schemes Details Budget'!Z153</f>
        <v>2.0499999999999998</v>
      </c>
      <c r="Z50" s="10">
        <f>'Schemes Details Budget'!AA153</f>
        <v>0.85000000000000009</v>
      </c>
      <c r="AA50" s="10">
        <f>'Schemes Details Budget'!AB153</f>
        <v>0</v>
      </c>
      <c r="AB50" s="10">
        <f>'Schemes Details Budget'!AC153</f>
        <v>0.85000000000000009</v>
      </c>
      <c r="AC50" s="10">
        <f>'Schemes Details Budget'!AD153</f>
        <v>0</v>
      </c>
      <c r="AD50" s="10">
        <f>'Schemes Details Budget'!AE153</f>
        <v>0</v>
      </c>
      <c r="AE50" s="10">
        <f>'Schemes Details Budget'!AF153</f>
        <v>0</v>
      </c>
      <c r="AF50" s="10">
        <f>'Schemes Details Budget'!AG153</f>
        <v>1.05</v>
      </c>
      <c r="AG50" s="10">
        <f>'Schemes Details Budget'!AH153</f>
        <v>0</v>
      </c>
      <c r="AH50" s="10">
        <f>'Schemes Details Budget'!AI153</f>
        <v>1.05</v>
      </c>
    </row>
    <row r="51" spans="1:34" ht="15.75" customHeight="1" x14ac:dyDescent="0.25">
      <c r="A51" s="86" t="s">
        <v>189</v>
      </c>
      <c r="B51" s="10">
        <f>'Schemes Details Budget'!C154</f>
        <v>0</v>
      </c>
      <c r="C51" s="10">
        <f>'Schemes Details Budget'!D154</f>
        <v>0</v>
      </c>
      <c r="D51" s="10">
        <f>'Schemes Details Budget'!E154</f>
        <v>0</v>
      </c>
      <c r="E51" s="10">
        <f>'Schemes Details Budget'!F154</f>
        <v>0</v>
      </c>
      <c r="F51" s="10">
        <f>'Schemes Details Budget'!G154</f>
        <v>0</v>
      </c>
      <c r="G51" s="10">
        <f>'Schemes Details Budget'!H154</f>
        <v>0</v>
      </c>
      <c r="H51" s="10">
        <f>'Schemes Details Budget'!I154</f>
        <v>0</v>
      </c>
      <c r="I51" s="10">
        <f>'Schemes Details Budget'!J154</f>
        <v>0</v>
      </c>
      <c r="J51" s="10">
        <f>'Schemes Details Budget'!K154</f>
        <v>0</v>
      </c>
      <c r="K51" s="10">
        <f>'Schemes Details Budget'!L154</f>
        <v>0</v>
      </c>
      <c r="L51" s="10">
        <f>'Schemes Details Budget'!M154</f>
        <v>0</v>
      </c>
      <c r="M51" s="10">
        <f>'Schemes Details Budget'!N154</f>
        <v>0</v>
      </c>
      <c r="N51" s="10">
        <f>'Schemes Details Budget'!O154</f>
        <v>0</v>
      </c>
      <c r="O51" s="10">
        <f>'Schemes Details Budget'!P154</f>
        <v>0</v>
      </c>
      <c r="P51" s="10">
        <f>'Schemes Details Budget'!Q154</f>
        <v>0</v>
      </c>
      <c r="Q51" s="10">
        <f>'Schemes Details Budget'!R154</f>
        <v>0</v>
      </c>
      <c r="R51" s="10">
        <f>'Schemes Details Budget'!S154</f>
        <v>0</v>
      </c>
      <c r="S51" s="10">
        <f>'Schemes Details Budget'!T154</f>
        <v>0</v>
      </c>
      <c r="T51" s="10">
        <f>'Schemes Details Budget'!U154</f>
        <v>0</v>
      </c>
      <c r="U51" s="10">
        <f>'Schemes Details Budget'!V154</f>
        <v>0</v>
      </c>
      <c r="V51" s="10">
        <f>'Schemes Details Budget'!W154</f>
        <v>0</v>
      </c>
      <c r="W51" s="10">
        <f>'Schemes Details Budget'!X154</f>
        <v>2.5000000000000001E-2</v>
      </c>
      <c r="X51" s="10">
        <f>'Schemes Details Budget'!Y154</f>
        <v>7.4999999999999997E-2</v>
      </c>
      <c r="Y51" s="10">
        <f>'Schemes Details Budget'!Z154</f>
        <v>0.1</v>
      </c>
      <c r="Z51" s="10">
        <f>'Schemes Details Budget'!AA154</f>
        <v>0</v>
      </c>
      <c r="AA51" s="10">
        <f>'Schemes Details Budget'!AB154</f>
        <v>0</v>
      </c>
      <c r="AB51" s="10">
        <f>'Schemes Details Budget'!AC154</f>
        <v>0</v>
      </c>
      <c r="AC51" s="10">
        <f>'Schemes Details Budget'!AD154</f>
        <v>0</v>
      </c>
      <c r="AD51" s="10">
        <f>'Schemes Details Budget'!AE154</f>
        <v>0</v>
      </c>
      <c r="AE51" s="10">
        <f>'Schemes Details Budget'!AF154</f>
        <v>0</v>
      </c>
      <c r="AF51" s="10">
        <f>'Schemes Details Budget'!AG154</f>
        <v>5.0400999999999998</v>
      </c>
      <c r="AG51" s="10">
        <f>'Schemes Details Budget'!AH154</f>
        <v>0.06</v>
      </c>
      <c r="AH51" s="10">
        <f>'Schemes Details Budget'!AI154</f>
        <v>5.1000999999999994</v>
      </c>
    </row>
    <row r="52" spans="1:34" ht="15.75" customHeight="1" x14ac:dyDescent="0.25">
      <c r="A52" s="86" t="s">
        <v>171</v>
      </c>
      <c r="B52" s="10">
        <f>'Schemes Details Budget'!C155</f>
        <v>0</v>
      </c>
      <c r="C52" s="10">
        <f>'Schemes Details Budget'!D155</f>
        <v>0</v>
      </c>
      <c r="D52" s="10">
        <f>'Schemes Details Budget'!E155</f>
        <v>0</v>
      </c>
      <c r="E52" s="10">
        <f>'Schemes Details Budget'!F155</f>
        <v>0</v>
      </c>
      <c r="F52" s="10">
        <f>'Schemes Details Budget'!G155</f>
        <v>0</v>
      </c>
      <c r="G52" s="10">
        <f>'Schemes Details Budget'!H155</f>
        <v>0</v>
      </c>
      <c r="H52" s="10">
        <f>'Schemes Details Budget'!I155</f>
        <v>0</v>
      </c>
      <c r="I52" s="10">
        <f>'Schemes Details Budget'!J155</f>
        <v>0</v>
      </c>
      <c r="J52" s="10">
        <f>'Schemes Details Budget'!K155</f>
        <v>0</v>
      </c>
      <c r="K52" s="10">
        <f>'Schemes Details Budget'!L155</f>
        <v>0</v>
      </c>
      <c r="L52" s="10">
        <f>'Schemes Details Budget'!M155</f>
        <v>0</v>
      </c>
      <c r="M52" s="10">
        <f>'Schemes Details Budget'!N155</f>
        <v>0</v>
      </c>
      <c r="N52" s="10">
        <f>'Schemes Details Budget'!O155</f>
        <v>0</v>
      </c>
      <c r="O52" s="10">
        <f>'Schemes Details Budget'!P155</f>
        <v>0</v>
      </c>
      <c r="P52" s="10">
        <f>'Schemes Details Budget'!Q155</f>
        <v>0</v>
      </c>
      <c r="Q52" s="10">
        <f>'Schemes Details Budget'!R155</f>
        <v>0</v>
      </c>
      <c r="R52" s="10">
        <f>'Schemes Details Budget'!S155</f>
        <v>0</v>
      </c>
      <c r="S52" s="10">
        <f>'Schemes Details Budget'!T155</f>
        <v>0</v>
      </c>
      <c r="T52" s="10">
        <f>'Schemes Details Budget'!U155</f>
        <v>0.51659999999999995</v>
      </c>
      <c r="U52" s="10">
        <f>'Schemes Details Budget'!V155</f>
        <v>0</v>
      </c>
      <c r="V52" s="10">
        <f>'Schemes Details Budget'!W155</f>
        <v>0.51659999999999995</v>
      </c>
      <c r="W52" s="10">
        <f>'Schemes Details Budget'!X155</f>
        <v>1.1499999999999999</v>
      </c>
      <c r="X52" s="10">
        <f>'Schemes Details Budget'!Y155</f>
        <v>0</v>
      </c>
      <c r="Y52" s="10">
        <f>'Schemes Details Budget'!Z155</f>
        <v>1.1499999999999999</v>
      </c>
      <c r="Z52" s="10">
        <f>'Schemes Details Budget'!AA155</f>
        <v>0.73</v>
      </c>
      <c r="AA52" s="10">
        <f>'Schemes Details Budget'!AB155</f>
        <v>0</v>
      </c>
      <c r="AB52" s="10">
        <f>'Schemes Details Budget'!AC155</f>
        <v>0.73</v>
      </c>
      <c r="AC52" s="10">
        <f>'Schemes Details Budget'!AD155</f>
        <v>0</v>
      </c>
      <c r="AD52" s="10">
        <f>'Schemes Details Budget'!AE155</f>
        <v>0</v>
      </c>
      <c r="AE52" s="10">
        <f>'Schemes Details Budget'!AF155</f>
        <v>0</v>
      </c>
      <c r="AF52" s="10">
        <f>'Schemes Details Budget'!AG155</f>
        <v>1E-4</v>
      </c>
      <c r="AG52" s="10">
        <f>'Schemes Details Budget'!AH155</f>
        <v>0</v>
      </c>
      <c r="AH52" s="10">
        <f>'Schemes Details Budget'!AI155</f>
        <v>1E-4</v>
      </c>
    </row>
    <row r="53" spans="1:34" ht="15.75" customHeight="1" x14ac:dyDescent="0.25">
      <c r="A53" s="86" t="s">
        <v>164</v>
      </c>
      <c r="B53" s="10">
        <f>'Schemes Details Budget'!C159</f>
        <v>0</v>
      </c>
      <c r="C53" s="10">
        <f>'Schemes Details Budget'!D159</f>
        <v>0</v>
      </c>
      <c r="D53" s="10">
        <f>'Schemes Details Budget'!E159</f>
        <v>0</v>
      </c>
      <c r="E53" s="10">
        <f>'Schemes Details Budget'!F159</f>
        <v>0</v>
      </c>
      <c r="F53" s="10">
        <f>'Schemes Details Budget'!G159</f>
        <v>0</v>
      </c>
      <c r="G53" s="10">
        <f>'Schemes Details Budget'!H159</f>
        <v>0</v>
      </c>
      <c r="H53" s="10">
        <f>'Schemes Details Budget'!I159</f>
        <v>0</v>
      </c>
      <c r="I53" s="10">
        <f>'Schemes Details Budget'!J159</f>
        <v>0</v>
      </c>
      <c r="J53" s="10">
        <f>'Schemes Details Budget'!K159</f>
        <v>0</v>
      </c>
      <c r="K53" s="10">
        <f>'Schemes Details Budget'!L159</f>
        <v>0</v>
      </c>
      <c r="L53" s="10">
        <f>'Schemes Details Budget'!M159</f>
        <v>0</v>
      </c>
      <c r="M53" s="10">
        <f>'Schemes Details Budget'!N159</f>
        <v>0</v>
      </c>
      <c r="N53" s="10">
        <f>'Schemes Details Budget'!O159</f>
        <v>0</v>
      </c>
      <c r="O53" s="10">
        <f>'Schemes Details Budget'!P159</f>
        <v>0</v>
      </c>
      <c r="P53" s="10">
        <f>'Schemes Details Budget'!Q159</f>
        <v>0</v>
      </c>
      <c r="Q53" s="10">
        <f>'Schemes Details Budget'!R159</f>
        <v>0</v>
      </c>
      <c r="R53" s="10">
        <f>'Schemes Details Budget'!S159</f>
        <v>0</v>
      </c>
      <c r="S53" s="10">
        <f>'Schemes Details Budget'!T159</f>
        <v>0</v>
      </c>
      <c r="T53" s="10">
        <f>'Schemes Details Budget'!U159</f>
        <v>0</v>
      </c>
      <c r="U53" s="10">
        <f>'Schemes Details Budget'!V159</f>
        <v>0</v>
      </c>
      <c r="V53" s="10">
        <f>'Schemes Details Budget'!W159</f>
        <v>0</v>
      </c>
      <c r="W53" s="10">
        <f>'Schemes Details Budget'!X159</f>
        <v>0</v>
      </c>
      <c r="X53" s="10">
        <f>'Schemes Details Budget'!Y159</f>
        <v>0</v>
      </c>
      <c r="Y53" s="10">
        <f>'Schemes Details Budget'!Z159</f>
        <v>0</v>
      </c>
      <c r="Z53" s="10">
        <f>'Schemes Details Budget'!AA159</f>
        <v>0</v>
      </c>
      <c r="AA53" s="10">
        <f>'Schemes Details Budget'!AB159</f>
        <v>0</v>
      </c>
      <c r="AB53" s="10">
        <f>'Schemes Details Budget'!AC159</f>
        <v>0</v>
      </c>
      <c r="AC53" s="10">
        <f>'Schemes Details Budget'!AD159</f>
        <v>0</v>
      </c>
      <c r="AD53" s="10">
        <f>'Schemes Details Budget'!AE159</f>
        <v>0</v>
      </c>
      <c r="AE53" s="10">
        <f>'Schemes Details Budget'!AF159</f>
        <v>0</v>
      </c>
      <c r="AF53" s="10">
        <f>'Schemes Details Budget'!AG159</f>
        <v>100</v>
      </c>
      <c r="AG53" s="10">
        <f>'Schemes Details Budget'!AH159</f>
        <v>0</v>
      </c>
      <c r="AH53" s="10">
        <f>'Schemes Details Budget'!AI159</f>
        <v>100</v>
      </c>
    </row>
    <row r="54" spans="1:34" ht="15.75" customHeight="1" x14ac:dyDescent="0.25">
      <c r="A54" s="86" t="s">
        <v>169</v>
      </c>
      <c r="B54" s="10">
        <f>'Schemes Details Budget'!C161</f>
        <v>0</v>
      </c>
      <c r="C54" s="10">
        <f>'Schemes Details Budget'!D161</f>
        <v>0</v>
      </c>
      <c r="D54" s="10">
        <f>'Schemes Details Budget'!E161</f>
        <v>0</v>
      </c>
      <c r="E54" s="10">
        <f>'Schemes Details Budget'!F161</f>
        <v>0</v>
      </c>
      <c r="F54" s="10">
        <f>'Schemes Details Budget'!G161</f>
        <v>0</v>
      </c>
      <c r="G54" s="10">
        <f>'Schemes Details Budget'!H161</f>
        <v>0</v>
      </c>
      <c r="H54" s="10">
        <f>'Schemes Details Budget'!I161</f>
        <v>0</v>
      </c>
      <c r="I54" s="10">
        <f>'Schemes Details Budget'!J161</f>
        <v>0</v>
      </c>
      <c r="J54" s="10">
        <f>'Schemes Details Budget'!K161</f>
        <v>0</v>
      </c>
      <c r="K54" s="10">
        <f>'Schemes Details Budget'!L161</f>
        <v>0</v>
      </c>
      <c r="L54" s="10">
        <f>'Schemes Details Budget'!M161</f>
        <v>0</v>
      </c>
      <c r="M54" s="10">
        <f>'Schemes Details Budget'!N161</f>
        <v>0</v>
      </c>
      <c r="N54" s="10">
        <f>'Schemes Details Budget'!O161</f>
        <v>0</v>
      </c>
      <c r="O54" s="10">
        <f>'Schemes Details Budget'!P161</f>
        <v>0</v>
      </c>
      <c r="P54" s="10">
        <f>'Schemes Details Budget'!Q161</f>
        <v>0</v>
      </c>
      <c r="Q54" s="10">
        <f>'Schemes Details Budget'!R161</f>
        <v>0</v>
      </c>
      <c r="R54" s="10">
        <f>'Schemes Details Budget'!S161</f>
        <v>0</v>
      </c>
      <c r="S54" s="10">
        <f>'Schemes Details Budget'!T161</f>
        <v>0</v>
      </c>
      <c r="T54" s="10">
        <f>'Schemes Details Budget'!U161</f>
        <v>0</v>
      </c>
      <c r="U54" s="10">
        <f>'Schemes Details Budget'!V161</f>
        <v>0</v>
      </c>
      <c r="V54" s="10">
        <f>'Schemes Details Budget'!W161</f>
        <v>0</v>
      </c>
      <c r="W54" s="10">
        <f>'Schemes Details Budget'!X161</f>
        <v>16</v>
      </c>
      <c r="X54" s="10">
        <f>'Schemes Details Budget'!Y161</f>
        <v>0</v>
      </c>
      <c r="Y54" s="10">
        <f>'Schemes Details Budget'!Z161</f>
        <v>16</v>
      </c>
      <c r="Z54" s="10">
        <f>'Schemes Details Budget'!AA161</f>
        <v>6.8599999999999994E-2</v>
      </c>
      <c r="AA54" s="10">
        <f>'Schemes Details Budget'!AB161</f>
        <v>0</v>
      </c>
      <c r="AB54" s="10">
        <f>'Schemes Details Budget'!AC161</f>
        <v>6.8599999999999994E-2</v>
      </c>
      <c r="AC54" s="10">
        <f>'Schemes Details Budget'!AD161</f>
        <v>0</v>
      </c>
      <c r="AD54" s="10">
        <f>'Schemes Details Budget'!AE161</f>
        <v>0</v>
      </c>
      <c r="AE54" s="10">
        <f>'Schemes Details Budget'!AF161</f>
        <v>0</v>
      </c>
      <c r="AF54" s="10">
        <f>'Schemes Details Budget'!AG161</f>
        <v>0.17169999999999999</v>
      </c>
      <c r="AG54" s="10">
        <f>'Schemes Details Budget'!AH161</f>
        <v>0</v>
      </c>
      <c r="AH54" s="10">
        <f>'Schemes Details Budget'!AI161</f>
        <v>0.17169999999999999</v>
      </c>
    </row>
    <row r="55" spans="1:34" ht="15.75" customHeight="1" x14ac:dyDescent="0.25">
      <c r="A55" s="87" t="s">
        <v>177</v>
      </c>
      <c r="L55" s="11"/>
      <c r="M55" s="11"/>
      <c r="N55" s="11">
        <v>200</v>
      </c>
      <c r="O55" s="11">
        <v>0</v>
      </c>
      <c r="P55" s="11">
        <f>SUM(N55:O55)</f>
        <v>200</v>
      </c>
      <c r="Q55" s="11"/>
      <c r="R55" s="11"/>
      <c r="S55" s="11"/>
      <c r="T55" s="11"/>
      <c r="U55" s="11"/>
      <c r="V55" s="11"/>
      <c r="W55" s="11">
        <v>675</v>
      </c>
      <c r="X55" s="11">
        <v>0</v>
      </c>
      <c r="Y55" s="11">
        <f>SUM(W55:X55)</f>
        <v>675</v>
      </c>
      <c r="Z55" s="11">
        <v>202.5</v>
      </c>
      <c r="AA55" s="11">
        <v>0</v>
      </c>
      <c r="AB55" s="11">
        <f>SUM(Z55:AA55)</f>
        <v>202.5</v>
      </c>
      <c r="AC55" s="11"/>
      <c r="AD55" s="11"/>
      <c r="AE55" s="11"/>
      <c r="AF55" s="11">
        <v>61</v>
      </c>
      <c r="AG55" s="11">
        <v>0</v>
      </c>
      <c r="AH55" s="11">
        <v>61</v>
      </c>
    </row>
    <row r="56" spans="1:34" ht="15.75" customHeight="1" x14ac:dyDescent="0.25">
      <c r="A56" s="88" t="s">
        <v>179</v>
      </c>
      <c r="AF56">
        <v>1915</v>
      </c>
      <c r="AG56">
        <v>0</v>
      </c>
      <c r="AH56">
        <v>1915</v>
      </c>
    </row>
    <row r="57" spans="1:34" ht="15.75" customHeight="1" x14ac:dyDescent="0.25"/>
    <row r="58" spans="1:34" ht="15.75" customHeight="1" x14ac:dyDescent="0.25">
      <c r="A58" s="21" t="s">
        <v>49</v>
      </c>
    </row>
    <row r="59" spans="1:34" ht="15.75" customHeight="1" x14ac:dyDescent="0.25">
      <c r="A59" s="21" t="s">
        <v>50</v>
      </c>
    </row>
    <row r="60" spans="1:34" ht="15.75" customHeight="1" x14ac:dyDescent="0.25"/>
    <row r="61" spans="1:34" ht="15.75" customHeight="1" x14ac:dyDescent="0.25"/>
    <row r="62" spans="1:34" ht="15.75" customHeight="1" x14ac:dyDescent="0.25"/>
    <row r="63" spans="1:34" ht="15.75" customHeight="1" x14ac:dyDescent="0.25"/>
    <row r="64" spans="1:3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14">
    <mergeCell ref="V30:AE30"/>
    <mergeCell ref="W2:Y2"/>
    <mergeCell ref="Z2:AB2"/>
    <mergeCell ref="AC2:AE2"/>
    <mergeCell ref="W19:AE19"/>
    <mergeCell ref="AF2:AH2"/>
    <mergeCell ref="Q2:S2"/>
    <mergeCell ref="T2:V2"/>
    <mergeCell ref="A2:A3"/>
    <mergeCell ref="B2:D2"/>
    <mergeCell ref="E2:G2"/>
    <mergeCell ref="H2:J2"/>
    <mergeCell ref="N2:P2"/>
    <mergeCell ref="K2:M2"/>
  </mergeCells>
  <hyperlinks>
    <hyperlink ref="A17" r:id="rId1"/>
    <hyperlink ref="A46" r:id="rId2"/>
  </hyperlinks>
  <pageMargins left="0.7" right="0.7" top="0.75" bottom="0.75" header="0" footer="0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Schemes Details Budget</vt:lpstr>
      <vt:lpstr>Summery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2024-07-13T10:42:40Z</dcterms:created>
  <dcterms:modified xsi:type="dcterms:W3CDTF">2024-08-24T09:27:52Z</dcterms:modified>
</cp:coreProperties>
</file>