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F472" i="2"/>
  <c r="E472"/>
  <c r="F479"/>
  <c r="F480" s="1"/>
  <c r="F635"/>
  <c r="F655" s="1"/>
  <c r="E635"/>
  <c r="C534"/>
  <c r="D534"/>
  <c r="E534"/>
  <c r="F534"/>
  <c r="F453"/>
  <c r="F447"/>
  <c r="F478"/>
  <c r="F462"/>
  <c r="C447"/>
  <c r="D447"/>
  <c r="E447"/>
  <c r="E364"/>
  <c r="F364"/>
  <c r="D364"/>
  <c r="E237"/>
  <c r="F237"/>
  <c r="D237"/>
  <c r="D181"/>
  <c r="E181"/>
  <c r="F181"/>
  <c r="C181"/>
  <c r="E158"/>
  <c r="F69"/>
  <c r="F673"/>
  <c r="F674" s="1"/>
  <c r="F675" s="1"/>
  <c r="F668"/>
  <c r="F665"/>
  <c r="F662"/>
  <c r="F659"/>
  <c r="F654"/>
  <c r="F651"/>
  <c r="F646"/>
  <c r="F642"/>
  <c r="F622"/>
  <c r="F613"/>
  <c r="F599"/>
  <c r="F592"/>
  <c r="F583"/>
  <c r="F576"/>
  <c r="F572"/>
  <c r="F568"/>
  <c r="F564"/>
  <c r="F558"/>
  <c r="F550"/>
  <c r="F546"/>
  <c r="F543"/>
  <c r="F538"/>
  <c r="F528"/>
  <c r="F491"/>
  <c r="F488"/>
  <c r="F475"/>
  <c r="F469"/>
  <c r="F465"/>
  <c r="F456"/>
  <c r="F436"/>
  <c r="F422"/>
  <c r="F418"/>
  <c r="F414"/>
  <c r="F410"/>
  <c r="F404"/>
  <c r="F399"/>
  <c r="F396"/>
  <c r="F392"/>
  <c r="F385"/>
  <c r="F382"/>
  <c r="F378"/>
  <c r="F374"/>
  <c r="F369"/>
  <c r="F331"/>
  <c r="F318"/>
  <c r="F309"/>
  <c r="F298"/>
  <c r="F291"/>
  <c r="F288"/>
  <c r="F283"/>
  <c r="F263"/>
  <c r="F259"/>
  <c r="F255"/>
  <c r="F243"/>
  <c r="F174"/>
  <c r="F158"/>
  <c r="F110"/>
  <c r="F78"/>
  <c r="D69"/>
  <c r="E69"/>
  <c r="C69"/>
  <c r="F669" l="1"/>
  <c r="E331"/>
  <c r="E404"/>
  <c r="E673"/>
  <c r="E674" s="1"/>
  <c r="E668"/>
  <c r="E665"/>
  <c r="E662"/>
  <c r="E659"/>
  <c r="D659"/>
  <c r="E654"/>
  <c r="E651"/>
  <c r="E646"/>
  <c r="E642"/>
  <c r="E622"/>
  <c r="F676" l="1"/>
  <c r="E669"/>
  <c r="E613"/>
  <c r="D613"/>
  <c r="E599"/>
  <c r="E592"/>
  <c r="E583"/>
  <c r="E576"/>
  <c r="E572"/>
  <c r="E568"/>
  <c r="E564"/>
  <c r="E558"/>
  <c r="E550"/>
  <c r="E546"/>
  <c r="E543"/>
  <c r="E538"/>
  <c r="E528"/>
  <c r="E491"/>
  <c r="E488"/>
  <c r="E475"/>
  <c r="E469"/>
  <c r="E465"/>
  <c r="E462"/>
  <c r="E456"/>
  <c r="E453"/>
  <c r="E436"/>
  <c r="E422"/>
  <c r="E418"/>
  <c r="E414"/>
  <c r="E410"/>
  <c r="E399"/>
  <c r="E396"/>
  <c r="E392"/>
  <c r="E385"/>
  <c r="E382"/>
  <c r="D378"/>
  <c r="D382"/>
  <c r="E378"/>
  <c r="E374"/>
  <c r="C369"/>
  <c r="D369"/>
  <c r="E369"/>
  <c r="C364"/>
  <c r="E655" l="1"/>
  <c r="E675" s="1"/>
  <c r="E309"/>
  <c r="C318"/>
  <c r="D318"/>
  <c r="E318"/>
  <c r="C309"/>
  <c r="D309"/>
  <c r="E298"/>
  <c r="D298"/>
  <c r="D291"/>
  <c r="E291"/>
  <c r="C291"/>
  <c r="E288"/>
  <c r="D288"/>
  <c r="C283"/>
  <c r="D283"/>
  <c r="E283"/>
  <c r="C263"/>
  <c r="D263"/>
  <c r="E263"/>
  <c r="E259"/>
  <c r="C255"/>
  <c r="D255"/>
  <c r="E255"/>
  <c r="E243"/>
  <c r="C237"/>
  <c r="E174"/>
  <c r="D174"/>
  <c r="C174"/>
  <c r="D158"/>
  <c r="C158"/>
  <c r="D73" i="1" l="1"/>
  <c r="E73"/>
  <c r="C73"/>
  <c r="E72"/>
  <c r="D72"/>
  <c r="C72"/>
  <c r="D47"/>
  <c r="E47"/>
  <c r="C47"/>
  <c r="E110" i="2" l="1"/>
  <c r="C78"/>
  <c r="E78"/>
  <c r="E479" l="1"/>
  <c r="E480" s="1"/>
  <c r="E676" s="1"/>
  <c r="C675"/>
  <c r="D673"/>
  <c r="D668"/>
  <c r="D665"/>
  <c r="D662"/>
  <c r="C651"/>
  <c r="D651"/>
  <c r="D646"/>
  <c r="D642"/>
  <c r="D635"/>
  <c r="D622" l="1"/>
  <c r="D599"/>
  <c r="D592"/>
  <c r="D583"/>
  <c r="D576" l="1"/>
  <c r="D572"/>
  <c r="D568"/>
  <c r="D564"/>
  <c r="D558"/>
  <c r="D550" l="1"/>
  <c r="D546"/>
  <c r="D543"/>
  <c r="D538"/>
  <c r="D528"/>
  <c r="D491" l="1"/>
  <c r="D488"/>
  <c r="C475" l="1"/>
  <c r="D475"/>
  <c r="C472"/>
  <c r="C676" s="1"/>
  <c r="D472"/>
  <c r="C469"/>
  <c r="D469"/>
  <c r="C465"/>
  <c r="D465"/>
  <c r="C462"/>
  <c r="D462"/>
  <c r="C456"/>
  <c r="D456"/>
  <c r="C453"/>
  <c r="D453"/>
  <c r="C436"/>
  <c r="D436"/>
  <c r="C422"/>
  <c r="D422"/>
  <c r="C418"/>
  <c r="D418"/>
  <c r="C414"/>
  <c r="D414"/>
  <c r="C410"/>
  <c r="D410"/>
  <c r="C404"/>
  <c r="D404"/>
  <c r="C399"/>
  <c r="D399"/>
  <c r="C396"/>
  <c r="D396"/>
  <c r="C392"/>
  <c r="D392"/>
  <c r="C385"/>
  <c r="D385"/>
  <c r="C382"/>
  <c r="C378"/>
  <c r="C374"/>
  <c r="D374"/>
  <c r="C331"/>
  <c r="D331"/>
  <c r="C298"/>
  <c r="C259" l="1"/>
  <c r="D259"/>
  <c r="D243"/>
  <c r="D110" l="1"/>
  <c r="D479" s="1"/>
  <c r="C110"/>
  <c r="D480" l="1"/>
  <c r="D674" l="1"/>
  <c r="D669"/>
  <c r="D655"/>
  <c r="D675" l="1"/>
  <c r="D676" s="1"/>
</calcChain>
</file>

<file path=xl/sharedStrings.xml><?xml version="1.0" encoding="utf-8"?>
<sst xmlns="http://schemas.openxmlformats.org/spreadsheetml/2006/main" count="759" uniqueCount="706">
  <si>
    <t>jkT; ctV ls foHkkxksa ,oa Lok;Rr'kk"kh laLFkkvksa }kjk O;;</t>
  </si>
  <si>
    <t>d`f"k foHkkx] t;iqj ¼18½</t>
  </si>
  <si>
    <t>d`f"k foi.ku foHkkx] t;iqj ¼19½</t>
  </si>
  <si>
    <t>ty xzg.k fodkl ,oa Hkq&amp;laj{k.k foHkkx] t;iqj ¼140½</t>
  </si>
  <si>
    <t>funs'kky;] xkS ikyu] t;iqj ¼267½</t>
  </si>
  <si>
    <t>Ik'kqikyu foHkkx] t;iqj ¼21½</t>
  </si>
  <si>
    <t>m|ku foHkkx] t;iqj ¼23½</t>
  </si>
  <si>
    <t>jkT; ty lalk/ku v;kstuk foHkkx] t;iqj ¼89½</t>
  </si>
  <si>
    <t>xq.kork fu;a=.k] ty lalk/ku foHkkx] jktLFkku t;iqj ¼230½</t>
  </si>
  <si>
    <t>bfUnjk xka/kh ugj cksMZ] t;iqj ¼83½</t>
  </si>
  <si>
    <t>eq[; vfHk;ark] bfUnjk xka/kh ugj ifj;kstuk] chdkusj ¼207½</t>
  </si>
  <si>
    <t>bfUnjk xka/kh ugj ifj;kstuk] TkSlyesj ¼208½</t>
  </si>
  <si>
    <t>eq[; ys[kkf/kdkjh] bfUnjk xka/kh ugj ifj;kstuk] chdkusj ¼209½</t>
  </si>
  <si>
    <t>flafpr {ks= fodkl foHkkx] b-xk-u-i-,  chdkusj ¼72½</t>
  </si>
  <si>
    <t>flafpr {ks= fodkl foHkkx]PkEcy] dksVk ¼73½</t>
  </si>
  <si>
    <t>flafpr {ks= fodkl foHkkx] vejaflag tjlku] fl)eq[k] uksgj ¼75½</t>
  </si>
  <si>
    <t>iapk;rhjkt foHkkx] t;iqj ¼139½</t>
  </si>
  <si>
    <t>,l-th-,l-okbZ- xzkeh.k fodkl ,oa iapk;rh jkt foHkkx ¼217½</t>
  </si>
  <si>
    <t>fpfdRlk ,oa LokLF; lsok,a] t;iqj ¼28½</t>
  </si>
  <si>
    <t>vkink izcU/ku ,oa lgk;rk foHkkx ,oa ukxfjd lqj{kk] t;iqj ¼126½</t>
  </si>
  <si>
    <t>lkekftd U;k; ,oa vf/kdkfjrk foHkkx] t;iqj ¼43½</t>
  </si>
  <si>
    <t>jktLFkku Ik'kq fpfdRlk ,oa Ik'kq foKku foofo|ky;] chdkusj ¼168½</t>
  </si>
  <si>
    <t>Lokeh ds'kouan jktLFkku d`f"k fo'ofo|ky;] chdkusj ¼20½</t>
  </si>
  <si>
    <t>Jh d.kZ ujsUnz d`f"k fo'ofo|ky;] tkscusj ¼263½</t>
  </si>
  <si>
    <t>d`f"k fo'ofo|ky;] tks/kiqj ¼265½</t>
  </si>
  <si>
    <t>d`f"k fo'ofo|ky;] dksVk ¼264½</t>
  </si>
  <si>
    <t>eRL; foHkkx] t;iqj ¼31½</t>
  </si>
  <si>
    <t>tutkfr {ks= fodkl foHkkx] mn;iqj ¼59½</t>
  </si>
  <si>
    <t>dkyst f'k{kk foHkkx] t;iqj ¼7½</t>
  </si>
  <si>
    <t>e/; izns'k] jktLFkku varj jkT;h; ¼flapkbZ ,oa fo|qr½ fu;a=.k e.My] dksVk ¼213½</t>
  </si>
  <si>
    <t>d`f"k x.kuk foHkkx] t;iqj ¼45½</t>
  </si>
  <si>
    <t>dza-la-</t>
  </si>
  <si>
    <t xml:space="preserve">foHkkx@Lok;Rr'kk"kh laLFkkvksa dk uke </t>
  </si>
  <si>
    <t>vk; O;;d vuqeku 2022-2023</t>
  </si>
  <si>
    <t>jkT; ctV ds vfrfjDr foHkkxksa ,oa Lok;Rr'kk"kh laLFkkvksa }kjk O;;</t>
  </si>
  <si>
    <t>nh- jktLFkku LVsV dks&amp;vkWijsfVo cSad fy-] t;iqj ¼268½</t>
  </si>
  <si>
    <t>jktLFkku jkT; lgdkjh dz; fodz; la?k fy- t;iqj ¼279½</t>
  </si>
  <si>
    <t>jktLFkku jkT; d`f"k foi.ku cksMZ] t;iqj ¼266½</t>
  </si>
  <si>
    <t>tks/kiqj fo|qr forj.k fuxe fy- ¼100½</t>
  </si>
  <si>
    <t>vtesj fo|qr forj.k fuxe fy- ¼98½</t>
  </si>
  <si>
    <t>t;iqj fo|qr forj.k fuxe fy- ¼99½</t>
  </si>
  <si>
    <t>jktLFkku fo|qr forj.k fuxe fu fy- ¼10½</t>
  </si>
  <si>
    <t>d`f"k foHkkx] t;iqj ¼275½</t>
  </si>
  <si>
    <t>jktLFkku dks&amp;vkWijsfVo Ms;jh QSMjs'ku fy- t;iqj ¼277½</t>
  </si>
  <si>
    <t>funs'kky;] d`f"k foi.ku foHkkx] t;iqj ¼267½</t>
  </si>
  <si>
    <t>jktLFkku jkT; lgdkjh Hkqfe fodkl cSad fy-] t;iqj ¼270½</t>
  </si>
  <si>
    <t>jktLFkku jkT; Hk.Mkj O;oLFkk] fuxe] t;iqj ¼269½</t>
  </si>
  <si>
    <t>dz; fodz; lgdkjh lfefr;ka ¼280½</t>
  </si>
  <si>
    <t>egkjk.kk izrki d`f"k ,oa izkS/kksfxdh fo'ofo|ky;] mn;iqj ¼244½</t>
  </si>
  <si>
    <t>Jh d.kZ ujsUnz d`f"k fo'ofo|ky;] tkscusj ftyk&amp;t;iqj ¼274½</t>
  </si>
  <si>
    <t>Lokeh ds'kouan jktLFkku d`f"k fo'ofo|ky;] chdkusj ¼273½</t>
  </si>
  <si>
    <t>d`f"k fo'ofo|ky;] dksVk ¼272½</t>
  </si>
  <si>
    <t>d`f"k fo'ofo|ky;] tks/kiqj ¼271½</t>
  </si>
  <si>
    <t>egjk.kk izrki d`f"k ,oa izkS|ksfxdh fo'ofo|ky;] m;iqj ¼159½</t>
  </si>
  <si>
    <t>jktLFku Ik'kq?kku fodkl cksMZ] t;iqqj ¼265½</t>
  </si>
  <si>
    <t>jktLFkku LVsV lhM~l dkWijs'ku fy-] t;iqj ¼278½</t>
  </si>
  <si>
    <t>jktLFkku jkT; cht ,oa tSfod izek.khdj.k laLFkk] t;iqj ¼276½</t>
  </si>
  <si>
    <r>
      <t>dqy ;ksx ¼</t>
    </r>
    <r>
      <rPr>
        <b/>
        <sz val="11"/>
        <color theme="1"/>
        <rFont val="Calibri"/>
        <family val="2"/>
        <scheme val="minor"/>
      </rPr>
      <t>I+II</t>
    </r>
    <r>
      <rPr>
        <b/>
        <sz val="11"/>
        <color theme="1"/>
        <rFont val="DevLys 010"/>
      </rPr>
      <t>½</t>
    </r>
  </si>
  <si>
    <t xml:space="preserve">d`f"k ctV </t>
  </si>
  <si>
    <t>ty laLkk/ku foHkkx] t;iqj ¼70½</t>
  </si>
  <si>
    <t>ty lalk/ku ¼eq-v-] guqekux&lt;½ ¼210½</t>
  </si>
  <si>
    <t>bZ-th-,l- xzkeh.k fodkl ,o iapk;rh jkt foHkkx ¼216½</t>
  </si>
  <si>
    <t>ÅtkZ foHkkx ¼vkj-ch-ih-,u-,y-] vkj-oh-;w-,u-,y-] ts-oh-oh-,u-,y-] ,-oh-oh-,u-,y-] ts-Mh-oh-oh-,u-,y-] vkj-;w-oh-,u-,y-] vkj-oh-oh-,u ,y½ ¼125½</t>
  </si>
  <si>
    <t>ek/;fed f'k{kk foHkkx]chdkusj ¼13½</t>
  </si>
  <si>
    <t>;ksx &amp; ¼jkT; ctV ls foHkkxksa ,oa Lok;Rr'kk"kh laLFkkvksa }kjk O;;½</t>
  </si>
  <si>
    <t xml:space="preserve">foHkkx ,oa Lok;Ùk'kk"kh laLFkkokj dqy izko/kkukvksa dk fooj.k </t>
  </si>
  <si>
    <r>
      <rPr>
        <b/>
        <sz val="11"/>
        <color theme="1"/>
        <rFont val="DevLys 010"/>
      </rPr>
      <t>;ksx</t>
    </r>
    <r>
      <rPr>
        <b/>
        <sz val="11"/>
        <color theme="1"/>
        <rFont val="Calibri"/>
        <family val="2"/>
        <scheme val="minor"/>
      </rPr>
      <t xml:space="preserve"> II </t>
    </r>
    <r>
      <rPr>
        <b/>
        <sz val="11"/>
        <color theme="1"/>
        <rFont val="DevLys 010"/>
      </rPr>
      <t>&amp; ¼jkT; ctV ds vfrfjDr foHkkxksa ,oa Lok;Ùk'kk"kh laLFkkvksa }kjk O;;½</t>
    </r>
  </si>
  <si>
    <t>iz'kklfud laPkkyu lacaf/kr O;;</t>
  </si>
  <si>
    <t>fdlku lsok dsUnz de xzke Kku dsUnz ds fy, fuekZ.k&amp;1671</t>
  </si>
  <si>
    <t>jktLFkku jkT; HkaMkj O;oLFkk fuxe dks m/kkj &amp;2126</t>
  </si>
  <si>
    <t>rkjcanh }kjk Qly lqj{kk gsrq vuqnku 3096</t>
  </si>
  <si>
    <t>cht fodkl 404</t>
  </si>
  <si>
    <t>d`f"k lwpuk 412</t>
  </si>
  <si>
    <t>xSj egkekjh {ks=ksa esa dhV ,oa chekfj;ksa dk mUewyu 407</t>
  </si>
  <si>
    <t>[kkn rFkk moZjd 405</t>
  </si>
  <si>
    <t>vkxsZfud QkfeZax gsrq lgk;rk 3099</t>
  </si>
  <si>
    <t>d`f"k mRikn Hk.Mkj.k gsrq lgk;rk 3076</t>
  </si>
  <si>
    <t>jktLFkku LVsV ,xzks bUMLVªht MsoyiesaV cksMZ 3062</t>
  </si>
  <si>
    <t>tSfod mRikn cksMZ 3072</t>
  </si>
  <si>
    <t>cktjs ds fy;s mRd`"Vrk dsUnz 3073</t>
  </si>
  <si>
    <t xml:space="preserve"> 'kwU; ykxr vk/kkfjr d`f"k 2740</t>
  </si>
  <si>
    <t>d`f"k esa bZ&amp;xoZusal ;kstuk 2298</t>
  </si>
  <si>
    <t>d`f"k foHkkx ds Hkouksa dk fuekZ.k 1312</t>
  </si>
  <si>
    <t>vfHkuo dk;ZØe 414</t>
  </si>
  <si>
    <t>d`f"k foLrkj lsok,a 411</t>
  </si>
  <si>
    <t>jkT; fdLkku vk;ksx 403</t>
  </si>
  <si>
    <t>d`f"k izn'kZu 413</t>
  </si>
  <si>
    <t>iz;ksx'kkykvksa dk fuekZ.k rFkk th.kksZ)kj 444</t>
  </si>
  <si>
    <t>jk"Vªh; [kk| lqj{kk fe'ku&amp;o`{k tfur frygu 2711</t>
  </si>
  <si>
    <t>dsUnzh; foÙk vk;ksx }kjk vuqa'kaflr vuqnku ls lapkfyr ;kstuk,a 2929</t>
  </si>
  <si>
    <t>;ksx % d`f"k foHkkx] t;iqj&amp;18</t>
  </si>
  <si>
    <t>d`f"k foi.ku foHkkx] t;iqj&amp;19</t>
  </si>
  <si>
    <t>jktLFkku jkT; d`f"k foi.ku cksMZ dks fodkl ;kstukvksa gsrq lgk;rk 2923</t>
  </si>
  <si>
    <t>d`"kd dY;k.k 2942</t>
  </si>
  <si>
    <t>;ksx% d`f"k foi.ku foHkkx] t;iqj&amp;19</t>
  </si>
  <si>
    <t xml:space="preserve"> </t>
  </si>
  <si>
    <t>II</t>
  </si>
  <si>
    <t>vk; O;;d vuqeku 2022&amp;2023</t>
  </si>
  <si>
    <t>lq{e ÇlpkÃ gsrq vfrfjä vuqnku&amp; 2780</t>
  </si>
  <si>
    <t>ih,e&amp;dqlqe daiksusaV gsrq lgk;rk&amp;2779</t>
  </si>
  <si>
    <t>lw{e ÇlpkÃ ;kstuk&amp;424</t>
  </si>
  <si>
    <t>ç'kklfud lapkyu lacafèkr O;;</t>
  </si>
  <si>
    <t>bfUnjk xkaèkh ugj ifj;kstuk] tSlyesj&amp;f}rh; pj.k1080</t>
  </si>
  <si>
    <t>çn'kZu 1692</t>
  </si>
  <si>
    <t>lgdkfjrk foHkkx] t;iqj 99</t>
  </si>
  <si>
    <t>lgdkjh lk[k laLFkktksa dks O;kt gsrq vuqnku 499</t>
  </si>
  <si>
    <t>çdk'ku rFkk çpkj 498</t>
  </si>
  <si>
    <t>efgyk Lo;a lgk;rk lewgksa dks çf'k{k.k 505</t>
  </si>
  <si>
    <t>jktLFkku i'kq fpfdRlk ,oa i'kq foKku foÜofo|ky;] chdkusu004</t>
  </si>
  <si>
    <t>;ksx</t>
  </si>
  <si>
    <t>jkT; ctV ds vfrfjä foHkkxksa ,oa Lok;Ùk'kk"kh laLFkkvksa }kjk O;;</t>
  </si>
  <si>
    <t>le; ij Qlyh _.k dk pqdkjk djus okys fdlkuksa gsrq Hkkjr ljdkj ls 3 çfr'kr C;kt vuqnku ;kstuk</t>
  </si>
  <si>
    <t>eq[;ea=h —"kd lkFkh ;kstuk</t>
  </si>
  <si>
    <t>esxk QwM ikdZ ,oa feuh QwM ikdZ</t>
  </si>
  <si>
    <t>jktho xkaèkh —"kd lkFkh ;kstuk&amp;2009</t>
  </si>
  <si>
    <t>uohu —f"k Hkou] tksèkiqj uohu e.Mh çkax.k] e.Mksj] tksèkiqj</t>
  </si>
  <si>
    <t>dk;Z'kkyk] lsehukj] —"kd tkx`fr f'kfoj ,oa çn'kZuh ij O;;</t>
  </si>
  <si>
    <t>QeZ@laLFkkiu miØe ds QlyksÙkj ,oa fu;kZr ls lEcfUèkr leLr xfrfofèk;ksa ds Hkqxrku gsrq</t>
  </si>
  <si>
    <t>eq[;ea=h dk'rdkj fons'k çf'k{k.k ;k=k ;kstuk</t>
  </si>
  <si>
    <t>fof'k"V Js.kh dh e.Mh lfefr@foi.ku cksMZ@funs'kky; —f"k foi.ku dk dEI;wVjhdj.k ,oa vkèkqfud lqfoèkk dk fodkl</t>
  </si>
  <si>
    <t>—"kdksa dks çf'k{k.k ,oa —"kd mRiknd lewgksa dk xBu</t>
  </si>
  <si>
    <t>dkÆedks dk çf'k{k.k o {kerk laoèkZu</t>
  </si>
  <si>
    <t>çpkj&amp;çlkj ,oa çn'kZfu;ksa</t>
  </si>
  <si>
    <t>vU; O;;</t>
  </si>
  <si>
    <t>Ã-uke ih-,e-;w- 'kk[kk gsrq eSui‚oj</t>
  </si>
  <si>
    <t>—f"k Hkou ,oa iqLrdky; dk j[kj[kko</t>
  </si>
  <si>
    <t>fdlku Hkou dk j[kj[kko</t>
  </si>
  <si>
    <t>;k=k çoUèku ij Hkqxrku ,oa fu;kZr lao)Zu@mRiknu o`f) ls lEcfUèkr ns'kh@fons'kh ;k=k ij O;;</t>
  </si>
  <si>
    <t>egkRek T;ksfrck Qwys e.Mh Jfed dY;k.k ;kstuk&amp;2015</t>
  </si>
  <si>
    <t>fu;kZr laoèkZu ,oa QlyksÙkj çcaèk</t>
  </si>
  <si>
    <t>o`Ùk ,oa [k.M] dk;kZy; ds Hkouksa dh ejEer] j[kj[kko ,oa foLrkj</t>
  </si>
  <si>
    <t>th-,l-Vh- ds varxZr fjolZ pktZ ds Hkqxrku gsrq çkoèkku</t>
  </si>
  <si>
    <t>—f"k mit foØ; Ã&amp;Hkqxrku çksRlkgu ;kstuk</t>
  </si>
  <si>
    <t>—f"k foi.ku Hkou gsrq O;;</t>
  </si>
  <si>
    <t>f'k{k.k@Hkze.k@lsehukj</t>
  </si>
  <si>
    <t>blcxksy o Xokj ,oa —f"k tksu LFkkiuk@Mh-ih-vkj-@LVsMh O;; ds Hkqxrku gsrq</t>
  </si>
  <si>
    <t>lkoZtfud fuekZ.k foHkkx }kjk lM+d ejEer gsrq —f"k mit e.Mh lfefr;ksa dks va'knku</t>
  </si>
  <si>
    <t>lkfo=h ckÃ Qwys efgyk —"kd l'kähdj.k ;kstuk</t>
  </si>
  <si>
    <t>xzkeh.k fo|qrhdj.k</t>
  </si>
  <si>
    <t>xzkeh.k {ks=ksa esa 2 Cy‚d lIykÃ ;kstuk</t>
  </si>
  <si>
    <t>Qhlj i`Fkdhdj.k ;kstuk</t>
  </si>
  <si>
    <t>QhMj i`FkDohdj.k ;kstuk</t>
  </si>
  <si>
    <t>2 Cy‚d lIykÃ ;kstuk</t>
  </si>
  <si>
    <t>çèkkuea=h Qly chek ;kstuk</t>
  </si>
  <si>
    <t>ljl lkeqnkf;d vkjksX; chek ;kstuk</t>
  </si>
  <si>
    <t>jkt ljl lqj{kk dop chek ;kstuk</t>
  </si>
  <si>
    <t>e.Mh ;kMZ fodkl dk;Z</t>
  </si>
  <si>
    <t>uohu lEidZ lM+dksa ds fuekZ.k dk;Z</t>
  </si>
  <si>
    <t>fdlku dysok ;kstuk</t>
  </si>
  <si>
    <t>—"kd foJke x`g@fdlku Hkou</t>
  </si>
  <si>
    <t>jkT; cSad }kjk çkFkfed cSadksa dks C;kt vuqnku</t>
  </si>
  <si>
    <t>—f"k mitksa ds oSKkfud Hk.Mkj.k dh xfrfofèk;k¡&amp;xksnke fuekZ.k ij iwathxr O;;</t>
  </si>
  <si>
    <t>iwathxr O;;</t>
  </si>
  <si>
    <t>—f"k vfxze iafä çn'kZu ifj;kstuk</t>
  </si>
  <si>
    <t>—f"k Nk=ksa ds fy;s Nk=o`fÙk@Qsyksf'ki</t>
  </si>
  <si>
    <t>—f"k vU; çf'k{k.k dk;ZØe ifj;kstuk</t>
  </si>
  <si>
    <t>lq–&lt;+hdj.k vkSj fodkl vuqnku</t>
  </si>
  <si>
    <t>tyok;q leqRFkku'khy —f"k ij jk"Vªh; uokpkj</t>
  </si>
  <si>
    <t>cht go ifj;kstuk</t>
  </si>
  <si>
    <t>dSj] eksÇjxk] ukxkSjh esFkh vkfn dh dÇVx e'khu dk fMtkÃu ,oa MsoyiesUV ifj;kstuk</t>
  </si>
  <si>
    <t>—f=e xHkkZèkku dk;ZØe varxZr O;;</t>
  </si>
  <si>
    <t>jk"Vªh;O;kih —f=e xHkkZèkku dk;ZØe</t>
  </si>
  <si>
    <t xml:space="preserve"> us'kuy çksxzke Q‚j cksokÃu fczÇMx</t>
  </si>
  <si>
    <t>jk"Vªh; xksdqy fe'ku Fkkjikjdj oa'kkoyh p;u ifj;kstuk</t>
  </si>
  <si>
    <t>fodkl en ds varxZr fofoèk O;;</t>
  </si>
  <si>
    <t>Hk.Mkj.k O;;</t>
  </si>
  <si>
    <t>la;a=ksa dh ejEer O;;</t>
  </si>
  <si>
    <t>dk;kZy; O;;</t>
  </si>
  <si>
    <t>laoèkZu ,oa çpkj O;;</t>
  </si>
  <si>
    <t>HkSalksa ij usVodZ ifj;kstuk i'kq vuqlaèkku dsUæ uokfu;k</t>
  </si>
  <si>
    <t>Qlyh —f"k _.k forj.k</t>
  </si>
  <si>
    <t>ef.M;ks dks ifj;kstuk _.k</t>
  </si>
  <si>
    <t>nqXèk la?kksa dks cSadksa ds ekè;e ls _.k</t>
  </si>
  <si>
    <t>çkFkfed lgdkjh Hkwfe fodkl cSadksa ds Lrj ls —"kdksa dks _.k forj.k</t>
  </si>
  <si>
    <t>leFkZu ewY; [kjhn&amp;nygu@frygu</t>
  </si>
  <si>
    <t>y?kq ÇlpkÃ dk;ksZ dk foLrkj@uohuhdj.k@vkèkqfudhdj.k &amp; 609</t>
  </si>
  <si>
    <t>ekgh ifj;kstuk&amp;566</t>
  </si>
  <si>
    <t>vU; ftyksa esa ck&lt;+ fu;U=.k dk;Z &amp;629</t>
  </si>
  <si>
    <t>xzhu gkml ij vfrfjä vuqnku &amp;1415</t>
  </si>
  <si>
    <t>lksyj iEi lSV gsrq vfrfjä vuqnku &amp; 2148</t>
  </si>
  <si>
    <t>jk"Vªh; ckxokuh fe'ku &amp;423</t>
  </si>
  <si>
    <t>Qy&amp;m|kuksa dh LFkkiuk &amp; 1412</t>
  </si>
  <si>
    <t>ckxokuh dk fodkl &amp;422</t>
  </si>
  <si>
    <t>vkVkses'ku ij lgk;rk&amp;2149</t>
  </si>
  <si>
    <t>eèkqeD[kh ikyu gsrq mÙk—"Vrk dsaæ &amp;3074</t>
  </si>
  <si>
    <t>lq{ke flpkÃ ds fy;s mR—"Vrk dsaæ &amp;3071</t>
  </si>
  <si>
    <t>mR—"Vrk dsUæksa dk lapkyu 2653</t>
  </si>
  <si>
    <t>m|ku Hkouksa dk th.kksZ)kj&amp;442</t>
  </si>
  <si>
    <t>m|kfudh gsrq funs'ku vkSj ç'kklu&amp;2173</t>
  </si>
  <si>
    <t>ckxokuh Qlyksa dk çn'kZu&amp;1413</t>
  </si>
  <si>
    <t>ih-ih- mik;ksa gsrq lgk;rk&amp;1414</t>
  </si>
  <si>
    <t>vfHkuo ;kstuk,a&amp;1416</t>
  </si>
  <si>
    <t>m|kfudh ikdZ&amp;1757</t>
  </si>
  <si>
    <t>jk"Vªh; —f"k okfudh ,oa cEcw fe'ku&amp;2207</t>
  </si>
  <si>
    <t>[ktwj ifj;kstuk&amp;2303</t>
  </si>
  <si>
    <t>cwan&amp;cwan ÇlpkÃ ;kstuk gsrq vfrfjdr vuqnku&amp; 994</t>
  </si>
  <si>
    <t>—f"k mRiknksa ds çlaLdj.k gsrq lgk;r &amp;993</t>
  </si>
  <si>
    <t>i'kq fpfdRlky;ksa ,oa fMLisalfj;ksa dk lq–&lt;hdj.k &amp;2610</t>
  </si>
  <si>
    <t>eq[;ea=h fu'kqYd nok ;kstuk &amp;1791</t>
  </si>
  <si>
    <t>i'kq fpfdRlky;ksa ,oa mi dsaæksa dk fuekZ.k &amp;2907</t>
  </si>
  <si>
    <t>i'kqèku ,oa i'kqikyd chekj &amp;2175</t>
  </si>
  <si>
    <t>i'kqèku uLy lqèkkj ;kstuk &amp;1955</t>
  </si>
  <si>
    <t>tho tUrq dY;k.k cksMZ &amp;3098</t>
  </si>
  <si>
    <t>HksM ,oa odjh vkuqokaf'kd lqèkkj ;kstuk &amp;2558</t>
  </si>
  <si>
    <t>Å¡V laj{k.k ds fy, vuqnku &amp;3088</t>
  </si>
  <si>
    <t>i'kq fpfdRlky; ,oa i'kq fpfdRlky; midsUæksa dk fuekZ.k ukckMZ iksf"kr vkj-vkÃ-Mh-,Q- &amp;2706</t>
  </si>
  <si>
    <t>i'kq jksx tk¡p ç;ksx'kkyk&amp; 3087</t>
  </si>
  <si>
    <t>funs'ku vkSj ç'kklu &amp;1236</t>
  </si>
  <si>
    <t>i'kq fpfdRlky; ,oa ftyk dk;kZy;ksa dk fuekZ.k dk;Z&amp; 2432</t>
  </si>
  <si>
    <t>dkS'ky fodkl ,oa foLrkj &amp;2489</t>
  </si>
  <si>
    <t>vkj-vkÃ-Mh-,Q- ds vUrxZr ukckMZ }kjk iksf"kr Hkouksa dk fuekZ.k &amp;1792</t>
  </si>
  <si>
    <t>ih-ih-vkj- jksx fu;a=.k dk;ZØe &amp; 2256</t>
  </si>
  <si>
    <t>dqôqV mRiknu fodkl &amp;2559</t>
  </si>
  <si>
    <t>i'kqfpfdRlk ifj"kn~&amp; 52</t>
  </si>
  <si>
    <t>Iysx mUewyu dk;ZokbZ&amp; 55</t>
  </si>
  <si>
    <t>jk"Vªh; i'kq jksx lwpuk ç.kkyh &amp; 1399</t>
  </si>
  <si>
    <t>pjkxkg fodkl dk;ZØe &amp;1235</t>
  </si>
  <si>
    <t>xks'kkykvksa dks vuqnku &amp; 2146</t>
  </si>
  <si>
    <t>eq[;ea=h nqXèk mRiknd lacy ;kstuk &amp;2721</t>
  </si>
  <si>
    <t>uanh'kkyk ;kstuk &amp;3007</t>
  </si>
  <si>
    <t>xksikyu funs'kky; &amp;2108</t>
  </si>
  <si>
    <t>oèk ls cpk;s xkS oa'k dks lgk;rk&amp; 2273</t>
  </si>
  <si>
    <t>jktLFkku xkSlaj{k.k ,oa laoèkZu fufèk ls ç'kklfud O;; &amp;2774</t>
  </si>
  <si>
    <t>jktLFkku xkSlaj{k.k ,oa laoèkZu fufèk ls lapkfyr ;kstuk,s&amp; 2819</t>
  </si>
  <si>
    <t>funs'kky; xksikyu dk Hkou fuekZ.k&amp; 2262</t>
  </si>
  <si>
    <t>jktLFkku xkSlaj{k.k ,oa laoèkZu vkjf{kr dks"k&amp; 2704</t>
  </si>
  <si>
    <t>jktLFkku jkT; dksv‚ijsfVo Msjh QsMjs'ku dks lgk;rk&amp; 464</t>
  </si>
  <si>
    <t>dk;kZy; Hkouksa dk j[k &amp; j[kko &amp; 2898</t>
  </si>
  <si>
    <t>;ksx% funs'kky;] xkS ikyu] t;iqj&amp; 267</t>
  </si>
  <si>
    <t>ty xzg.k fodkl ,oa Hkw&amp;laj{k.k foHkkx] t;iqj&amp; 140</t>
  </si>
  <si>
    <t>;ksx% i'kqikyu foHkkx] t;iqj &amp; 21</t>
  </si>
  <si>
    <t>funs'kky;] xkS ikyu] t;iqj &amp; 267</t>
  </si>
  <si>
    <t>e`nk laj{k.k dk;Z &amp;451</t>
  </si>
  <si>
    <t>iwoÊ jktLFkku ugj ifj;kstuk &amp; okf.kfT;d &amp; 2495</t>
  </si>
  <si>
    <t>èkkSyiqj fu¶V ifj;kstuk &amp; 572</t>
  </si>
  <si>
    <t>y?kq ÇlpkÃ fuekZ.k dk;Z &amp;ukckMZ &amp;608</t>
  </si>
  <si>
    <t>vij gkÃ ysoy dSuky v‚u ekgh MSe &amp;ckf.kfT;d &amp; 2684</t>
  </si>
  <si>
    <t>ijou fy¶V ifj;kstuk &amp;594</t>
  </si>
  <si>
    <t>lkSj ÅtkZ vkèkkfjr yFkq ÇlpkÃ ifj;kstuk &amp; 3070</t>
  </si>
  <si>
    <t>e/;e flpkÃ ifj;kstuk dk vkèkqfudhdj.k@iqutÊohdj.k@mUu;u@uohuhdj.k&amp; 592</t>
  </si>
  <si>
    <t>gkfFk;k nsg ifj;kstuk &amp;601</t>
  </si>
  <si>
    <t>losZ{k.k &amp; 580</t>
  </si>
  <si>
    <t>iapk;rhjkt laLFkkvksa esa LFkkukarfjr deZpkfj;ksa ds laLFkkiu O;; gsrq lgk;rk&amp; 2872</t>
  </si>
  <si>
    <t>xq.koÙkk fu;a=.k &amp; 1839</t>
  </si>
  <si>
    <t>?kj ?kj ck&lt;+ fu;U=.k dk;Z&amp; 628</t>
  </si>
  <si>
    <t>bfUnjk xkaèkh ugj e.My] t;iqj &amp; 319</t>
  </si>
  <si>
    <t>vuqdwyh ijd &amp; 1506</t>
  </si>
  <si>
    <t>eRL; ikydksa ds dY;k.k gsrq jk"Vªh; ;kst&amp; 469</t>
  </si>
  <si>
    <t>;ksx &amp; —f"k xfrfofèk;ksa ij O;;</t>
  </si>
  <si>
    <t>;ksx &amp; ,e,lih ij [kjhn</t>
  </si>
  <si>
    <t>lkse&amp;deyk&amp; vEck ifj;kstuk &amp; 584</t>
  </si>
  <si>
    <t>estk ifj;kstuk &amp;2129</t>
  </si>
  <si>
    <t>ÇlpkÃ çcaèk ,oa çf'k{k.k dsUæ &amp; 579</t>
  </si>
  <si>
    <t>jktLFkku fjoj csflu ,oa ty lalkèku vk;kstuk çkfèkdj.k dks vuqnku&amp; 2361</t>
  </si>
  <si>
    <t>t;leUn ifj;kstuk &amp;2643</t>
  </si>
  <si>
    <t>dksVk cSjkt&amp; 550</t>
  </si>
  <si>
    <t>yglh ifj;kstuk ukckMZ &amp; 596</t>
  </si>
  <si>
    <t>ikoZrh ckaèk &amp;2128</t>
  </si>
  <si>
    <t>chlyiqj ifj;kstuk &amp;567</t>
  </si>
  <si>
    <t>;equk ty ifj;kstuk &amp;562</t>
  </si>
  <si>
    <t>jktx&lt;+ ifj;kstuk &amp;598</t>
  </si>
  <si>
    <t>vaèksjh ifj;kstuk &amp;602</t>
  </si>
  <si>
    <t>dkyh Çlèk ifj;kstuk &amp;571</t>
  </si>
  <si>
    <t>euksgjFkkuk] ifj;kstuk &amp;597</t>
  </si>
  <si>
    <t>rstkokyk gSM ls ljIyl o‚Vj dks pq:&amp; &gt;q¥~&gt;quw ykus dh ;kstuk &amp;okf.kfT;d&amp; 2680</t>
  </si>
  <si>
    <t>O;kl ckaèk&amp; 554</t>
  </si>
  <si>
    <t>bafnjk fy¶V&amp;1872</t>
  </si>
  <si>
    <t>pEcy fy¶V ÇlpkÃ ;kstuk&amp; 607</t>
  </si>
  <si>
    <t>ty laj{k.k lajpuk &amp;Qksj okVj d‚lsIV &amp;2328</t>
  </si>
  <si>
    <t>tokgj lkxj&amp; 1011</t>
  </si>
  <si>
    <t>èkkSyiqj es pEcy unh ij cSjkt&amp; 573</t>
  </si>
  <si>
    <t>czkge.kh cukl ifj;kstuk &amp;okf.kfT;d&amp; 2681</t>
  </si>
  <si>
    <t>;equk Çyd ugj ifj;kstuk&amp; 568</t>
  </si>
  <si>
    <t>ckaèk iquokZl ,oa lqèkkj ifj;kstuk&amp; 2761</t>
  </si>
  <si>
    <t>jkT; ty lalkèku vk;kstuk foHkkx ls lEcfèkr dk;Z&amp; 2899</t>
  </si>
  <si>
    <t>jkT; lgHkkfxrk ÇlpkÃ dk;ZØe &amp;;wjksfi;u deh'ku&amp; 604</t>
  </si>
  <si>
    <t>ty lalkèku &amp;eq-v- guqekux&lt; &amp;210</t>
  </si>
  <si>
    <t>jktLFkku ckVj lsDVj jh&amp;LVªs'pÇjx çkstsDV Qksj MstVZ ,jh;k &amp;2407</t>
  </si>
  <si>
    <t>xax ugj&amp;569</t>
  </si>
  <si>
    <t>fl) eq[k ifj;kstuk&amp;jruiqjk forfjdk &amp;565</t>
  </si>
  <si>
    <t>bfUnjk xkaèkh eq[; ugj fd-eh- 0 ls 74&amp;çFke pj.k&amp;1853</t>
  </si>
  <si>
    <t>bafnjk xk¡èkh eq[; ugj fd-eh- 74 ls 189&amp;çFke pj.k&amp;1926</t>
  </si>
  <si>
    <t>Hkk[kM+k ukaxy ifj;kstuk&amp; 549</t>
  </si>
  <si>
    <t>uksgj&amp;lkok fy¶V ;kstuk&amp;1320</t>
  </si>
  <si>
    <t>xtusj fy¶V ;kstuk&amp;1321</t>
  </si>
  <si>
    <t>Qyksnh fy¶V ;kstuk&amp;1323</t>
  </si>
  <si>
    <t>daojlsu fy¶V ;kstuk&amp;1340</t>
  </si>
  <si>
    <t>dksyk;r fy¶V ;kstuk&amp;1322</t>
  </si>
  <si>
    <t>iksdj.k fy¶V ;kstuk&amp;1324</t>
  </si>
  <si>
    <t>okaxM+lj fy¶V ;kstuk&amp;1325</t>
  </si>
  <si>
    <t>bfUnjk xkaèkh ugj ifj;kstuk] tSlyesj&amp;208</t>
  </si>
  <si>
    <t>;ksx% eq[; ys[kkfèkdkjh] bfUnjk xkaèkh ugj ifj;kstuk] chdkusj&amp;209</t>
  </si>
  <si>
    <t>—f"k foLrkj &amp; bfUnjk xkaèkh ugj ifj;kstuk&amp;f}rh; pj.k&amp;1342</t>
  </si>
  <si>
    <t>vuqdwyh 'kksèk ,oa e`nk losZ{k.k &amp; bfUnjk xkaèkh ugj ifj;kstuk&amp;f}rh; pj.k&amp;618</t>
  </si>
  <si>
    <t>eaf.M;ksa esa lM+dksa dk fuekZ.k&amp;620</t>
  </si>
  <si>
    <t>pEcy nkfguh eq[; ugj&amp; 551</t>
  </si>
  <si>
    <t>pEcy ckb± eq[; ugj&amp;1317</t>
  </si>
  <si>
    <t>pEcy {ks= dk fodkl &amp; funs'ku ,oa ç'kklu&amp;1343</t>
  </si>
  <si>
    <t>funs'kd ,oa ç'kklu&amp;vk;kstuk i;Zos{k.k&amp;1844</t>
  </si>
  <si>
    <t>pEcy {ks= dk fodkl &amp; ty çcaèk esa tu lgHkkfxrk&amp;949</t>
  </si>
  <si>
    <t>;ksx% flfpr {ks= fodkl foHkkx] pEcy] dksVk&amp;73</t>
  </si>
  <si>
    <t>xax ugj QSt AA&amp; 2308</t>
  </si>
  <si>
    <t>fl)eq[k uksgj ifj;kstuk&amp; 626</t>
  </si>
  <si>
    <t>vej Çlg tlkuk ifj;kstuk&amp;625</t>
  </si>
  <si>
    <t>tksèkiqj fo|qr forj.k fuxe fyfeVsM esa fofu;kstu&amp; 1291</t>
  </si>
  <si>
    <t>t;iqj fo|qr forj.k fuxe fyfeVsM esa fofu;kstu&amp; 1290</t>
  </si>
  <si>
    <t>fo|qr 'kqYd ds çfr vuqnku &amp; 2622</t>
  </si>
  <si>
    <t>—f"k miHkksäkvksa dks fo|qr njksa esa jkgr çnku djus gsrq çR;{k ykHk gLrkUr.k ds ekè;e ls lgk;rk &amp;2917</t>
  </si>
  <si>
    <t>fjM ls tqM+s gqos iEi lsaVks ds lkSj ÅtÊdj.k gsrq dqlqe ;kstuk ds vUrxZr lgk;rk&amp; 2916</t>
  </si>
  <si>
    <t>fo|qr pksjhds vijkèk ds ç"keu dh jkf'k ds fo#) vuqnku&amp; 2623</t>
  </si>
  <si>
    <t>—f"k focqr forj.k fuxe dks lgk;rk &amp;2945</t>
  </si>
  <si>
    <t>—f"k fo|qr forj.k fuxe esa fuos'k &amp;2946</t>
  </si>
  <si>
    <t>—f"k _.k ekQh ;kstuk&amp; 2668</t>
  </si>
  <si>
    <t>lgdkjh lfefr;ksa ds vPNs _f.k;ksa dks C;kt vuqnku &amp;506</t>
  </si>
  <si>
    <t>dksj cSaÇdx&amp;1737</t>
  </si>
  <si>
    <t>nh?kZdkyhu _f.k;ksa ds fy, O;kt vuqnku &amp;3018</t>
  </si>
  <si>
    <t>th,e,l esa xksnke fuekZ.k&amp; 3056</t>
  </si>
  <si>
    <t>egdkfjrk esa Ã&amp;xousZl&amp;1468</t>
  </si>
  <si>
    <t>usg: lgdkj Hkou dk vuqj{k.k] ty lja{k.k ,oa dsUæh; 'khryu ç.kkyh&amp;1870</t>
  </si>
  <si>
    <t>dk;ZdrkZvksa dk çf'k{k.k&amp; 2880</t>
  </si>
  <si>
    <t>lesfdr egkdkfjrk fodkl ifj;kstuk&amp; 502</t>
  </si>
  <si>
    <t>deZpkfj;ksa dk çf'k{k.k&amp; 2879</t>
  </si>
  <si>
    <t>foHkkxh; deZpkfj;ksa dks çf'k{k.k&amp; 497</t>
  </si>
  <si>
    <t>efgyk lgdkjh lfefr;ksa dks lgk;rk&amp; 501</t>
  </si>
  <si>
    <t>dsUæh; lgdkjh cSadksa dks iwath va'knku&amp; 1867</t>
  </si>
  <si>
    <t>dsoh,l,e esa xksnke fuekZ.k&amp; 3055</t>
  </si>
  <si>
    <t>xzke lsok lgdkjh lfefr &amp; 1739</t>
  </si>
  <si>
    <t>xzkeh.k {ks=ksa esa xksnke&amp; 492</t>
  </si>
  <si>
    <t>ds-ch-,l-,l-&amp; 1738</t>
  </si>
  <si>
    <t>jktQSM dks lgk;rk&amp; 2881</t>
  </si>
  <si>
    <t>dk;kZy; Hkou ,oa xksnkeksa ds fuekZ.k ds fy, xzke lsok lgdkjh lfefr;ksa dks va'k iwath&amp;1689</t>
  </si>
  <si>
    <t>jktLFkku lgdkjh x`g la?k dks lgk;rk&amp;1869</t>
  </si>
  <si>
    <t>jktLFkku jkT; lgdkjh cSad fy- &amp;visDl cSad dks lgk;rk&amp;2097</t>
  </si>
  <si>
    <t>jktLFkku jkT; lgdkjh cSad fy- &amp;visDl cSad esa fuos'k&amp;2098</t>
  </si>
  <si>
    <t>jkT; foÙk vk;ksx dh flQkfj'kksa ds vUrxZr iapk;rh jkt laLFkkvksa dks vuqnku &amp;526</t>
  </si>
  <si>
    <t>dsaæh; foÙk vk;ksx dh flQkfj'kksa ds rgr iapk;r jkt laLFkkuksa ds fy, lkekU; cqfu;knh vuqnku&amp;2770</t>
  </si>
  <si>
    <t>14osa foÙk vk;ksx dh flQkfj'kksa ds rgr xzke iapk;rksa ds fy, lkekU; fu"iknu vuqnku&amp;2583</t>
  </si>
  <si>
    <t>;ksx% iapk;rh jkt foHkkx] t;iqj&amp;139</t>
  </si>
  <si>
    <t>Ã-th-,l] xzkeh.k fodkl ,oa iapk;rh jkt foHkkx&amp;216</t>
  </si>
  <si>
    <t>jk"Vªh; xzkeh.k jkstxkj xkj.Vh ;kstuk&amp;519</t>
  </si>
  <si>
    <t>;ksxk Ã-th-,l] 'kkeh.k fodkl ,oa iapk;rh jkt foHkkx&amp;216</t>
  </si>
  <si>
    <t>,l-th-,l-ckÃ] xzkeh.k fodkl ,oa iapk;rh jkt foHkkx&amp;217</t>
  </si>
  <si>
    <t>jk"Vªh; xzkeh.k vkthfodk fe'ku &amp;,u vkj ,y ,e&amp;1246</t>
  </si>
  <si>
    <t>jk"Vªh; xzkeh.k vkÆFkd :ikarj.k ifj;kstuk&amp;2729</t>
  </si>
  <si>
    <t>;ksx% ,e-th-,l-ckÃ] xzkeh.k fodkl ,oa iapk;rh jkt foHkkx&amp;217</t>
  </si>
  <si>
    <t>eq[;ea=h fpjathch LokLF; chek ;kstuk&amp; 3020</t>
  </si>
  <si>
    <t>tu LokLF; chek ;kstuk &amp; 2318</t>
  </si>
  <si>
    <t>;ksx% fpfdRlk ,oa LokLF; lsok,a] t;iqj&amp; 28</t>
  </si>
  <si>
    <t>jkT; vkink ekspu fufèk&amp; 2574</t>
  </si>
  <si>
    <t>y?kq ,oa lhekUr o`)tu] —"kd lEeku isa'ku ;kstuk&amp; 2720</t>
  </si>
  <si>
    <t>i'kqikydksa ds cPpksa ds fy, vkoklh; fo|ky;&amp; 373</t>
  </si>
  <si>
    <t>jsckjh ,oa vU; Hkze.k'khy leqnk;ksa ds ifjokjksa ds cPpksa ds fy, vkoklh; fo|ky;&amp; 388</t>
  </si>
  <si>
    <t>jktLFkku jkT; i'kq&amp;ikyu dY;k.k cksMZ dks vuqnku&amp; 2572</t>
  </si>
  <si>
    <t>i'kq ikydksa ds cPpksa ds fy, ;kstuk&amp; 2453</t>
  </si>
  <si>
    <t>ckydksa ds fy, ekè;fed fo|ky;&amp; 55</t>
  </si>
  <si>
    <t>ckfydkvksa ds fy;s ekè;fed fo|ky;&amp; 56</t>
  </si>
  <si>
    <t>;ksx% ekè;fed f'k{kk foHkkx] chdkusj&amp; 13</t>
  </si>
  <si>
    <t>;ksx% jktLFkku i'kq fpfdRlk ,oa i'kq foKku foÜofo|ky;] chdkusj&amp;168</t>
  </si>
  <si>
    <t>Lokeh ds'kokuUn jkt- —f"k foÜofo|ky; chdkusj dks dtZ&amp; 2658</t>
  </si>
  <si>
    <t>i'kqikyu gsrq egkjk.kk çrki —f"k ,oa çkS|ksfxdh foÜofo|ky;] mn;iqj dks lgk;rk&amp;1314</t>
  </si>
  <si>
    <t>Jh d.kZ ujsUæ —f"k foÜofo|ky;] tkscusj&amp;263</t>
  </si>
  <si>
    <t>;ksx% Jh d.kZ ujsUæ —f"k foÜofo|ky;] tkscusj&amp;263</t>
  </si>
  <si>
    <t>—f"k foÜofo|ky;] tksèkiqj&amp;265</t>
  </si>
  <si>
    <t>—f"k foÜofo|ky;] tksèkiqj&amp;2121</t>
  </si>
  <si>
    <t>—f"k foÜofo|ky;] tksèkiqj&amp;—f"k vuqlaèkku gsrq lgk;rk&amp;2159</t>
  </si>
  <si>
    <t>—f"k foÜofo|ky;] dksVk&amp;264</t>
  </si>
  <si>
    <t>—f"k foÜofo|ky;] dksVk&amp;2122</t>
  </si>
  <si>
    <t>—f"k foÜofo|ky;] dksVk&amp;—f"k vuqlaèkku gsrq lgk;rk&amp;2158</t>
  </si>
  <si>
    <t>uhyh Økafr% lefUor fodkl ,oa eRL; çcaèku &amp; 2506</t>
  </si>
  <si>
    <t>i;Zos{kh deZpkjh oxZ&amp;funs'ku ,oa ç'kklu&amp; 1758</t>
  </si>
  <si>
    <t>eRL; cht mRiknu&amp; 1678</t>
  </si>
  <si>
    <t>lwpuk ,oa çkS|ksfxdh&amp;1676</t>
  </si>
  <si>
    <t>lfØ; eRL; ikydksa ds fy, lewg nq?kZVuk chek&amp; 007</t>
  </si>
  <si>
    <t>eRL; çf'k{k.k&amp; 468</t>
  </si>
  <si>
    <t>eRL; ikyu tyk'k;ksa dk fodkl&amp; 1677</t>
  </si>
  <si>
    <t>çèkkuea=h eRL; lEink ;kstuk&amp; 3008</t>
  </si>
  <si>
    <t>eRL; QkeZ dk fodkl&amp; 470</t>
  </si>
  <si>
    <t>jk"Vªh; ekfRL;dh fodkl cksMZ&amp; 2137</t>
  </si>
  <si>
    <t>çèkkuea=h dqlqe ;kstuk&amp;2836</t>
  </si>
  <si>
    <t xml:space="preserve"> eè; çns'k&amp; jktLFkku varj jkT;h; &amp;ÇlpkÃ ,oa fo|qr fu;a=.k e.My] dksVk&amp;213</t>
  </si>
  <si>
    <t>—f"k x.kuk foHkkx] t;iqj&amp;45</t>
  </si>
  <si>
    <t>y?kq ÇlpkÃ x.kuk&amp;578</t>
  </si>
  <si>
    <t>y?kq ÇlpkÃ lkaf[;dh dk foosdhdj.k&amp;577</t>
  </si>
  <si>
    <t>—f"k x.kuk&amp;6</t>
  </si>
  <si>
    <t>;ksx&amp;A &amp;jkT; ctV ls foHkkxksa ,oa Lok;Ùk'kk"kh laLFkkvksa }kjk O;;</t>
  </si>
  <si>
    <t>—f"k xfrfofèk;ksa ij O;;&amp;1</t>
  </si>
  <si>
    <t>nh- jktLFkku LVsV dks&amp;v‚ijsfVo cSad fy- t;iqj&amp;268</t>
  </si>
  <si>
    <t>jktLFkku jkT; lgdkjh Ø; foØ; la?k fy- t;iqj&amp;279</t>
  </si>
  <si>
    <t>;ksx&amp; jktLFkku jkT; lgdkjh Ø; foØ; la?k fy- t;iqj&amp;279</t>
  </si>
  <si>
    <t>lgdkj fdlku dY;k.k ;kstuk &amp;—f"k mit ds fo#) dk'rdkjksa dks jgu _.k ds O;kt jkf'k dk lgdkfjrk foHkkx dks iquHkZj.k</t>
  </si>
  <si>
    <t>tksèkiqj fo|qr forj.k fuxe fy-&amp;100</t>
  </si>
  <si>
    <t>;ksx&amp; tksèkiqj fo|qr forj.k fuxe fy-&amp;100</t>
  </si>
  <si>
    <t>yktesj fo|qr forj.k fuxe fy-&amp;98</t>
  </si>
  <si>
    <t>;ksx&amp; vtesj fo|qr forj.k fuxe fy-&amp;98</t>
  </si>
  <si>
    <t>t;iqj fo|qr forj.k fuxe fy-&amp;99</t>
  </si>
  <si>
    <t>;ksx&amp; t;iqj fo|qr forj.k fuxe fy-&amp;99</t>
  </si>
  <si>
    <t>jktLFkku jkT; fo|qr çlkj.k fu- fy-&amp;10</t>
  </si>
  <si>
    <t>;ksx &amp;jktLFkku jkT; fo|qr çlkj.k fu- fy-&amp;10</t>
  </si>
  <si>
    <t>;ksx% —f"k foHkkx] t;iqj&amp;275</t>
  </si>
  <si>
    <t>jktLFkku dks&amp;v‚ijsfVo Ms;jh QSMjs'ku fy- t;iqj&amp;277</t>
  </si>
  <si>
    <t>dsUæh; çoÆrr &amp; us'kuy çksxzke Q‚j Ms;jh MoiyesUV &amp;lh,l,l ,uihMhMh</t>
  </si>
  <si>
    <t>;ksx&amp; jktLFkku dks&amp;v‚ijsfVo Ms;jh QSMjs'ku fy- t;iqj&amp;277</t>
  </si>
  <si>
    <t>jktLFkku jkT; lgdkjh Hkwfe fodkl cSad fy0] t;iqj&amp;270</t>
  </si>
  <si>
    <t>;ksx&amp; jktLFkku jkT; Hk.Mkj O;oLFkk fuxe] t;iqj&amp; 269</t>
  </si>
  <si>
    <t>Ø; foØ; lgdkjh lfefr;k¡ &amp;280</t>
  </si>
  <si>
    <t>;ksx&amp; Ø; foØ; lgdkjh lfefr;k¡ &amp;280</t>
  </si>
  <si>
    <t>jk"Vªh; —f"k mPprj f'k{kk ifj;kstuk &amp;,u,,pÃih</t>
  </si>
  <si>
    <t>;ksx% Lokeh ds'kokuUn jktLFkku —f"k foÜofo|ky;] chdkusj&amp;273</t>
  </si>
  <si>
    <t xml:space="preserve"> —f"k foÜofo|ky;] dksVk&amp;272</t>
  </si>
  <si>
    <t>vU; ifj;kstuk &amp;vkÃ-lh-,-vkj- 100 çfr'kr</t>
  </si>
  <si>
    <t>vuqdwy —f"k tyok;q ij jk"Vªh; igy ifj;kstuk &amp;,uvkÃlhvkj,</t>
  </si>
  <si>
    <t>;ksx% —f"k foÜofo|ky;] dksVk&amp;272</t>
  </si>
  <si>
    <t xml:space="preserve"> —f"k foÜofo|ky;] tksèkiqj&amp;271</t>
  </si>
  <si>
    <t>jktLFkku i'kqèku fodkl cksMZ] t;iqj&amp;265</t>
  </si>
  <si>
    <t>lsDl lksVsZM lheu &amp;Hkkjr ljdkj }kjk lapkfyr</t>
  </si>
  <si>
    <t>jktLFkku LVsV lhM~l d‚iksZjs'ku fy- t;iqj&amp;278</t>
  </si>
  <si>
    <t>;ksx% jktLFkku LVsV lhM~l d‚iksZjs'ku fy- t;iqj&amp;278</t>
  </si>
  <si>
    <t>tSfod çek.khdj.k ds vUrxZr ,dy —"kdksa dks vuqnku &amp;75 çfr'kr</t>
  </si>
  <si>
    <t>—f"k _.k&amp; 2</t>
  </si>
  <si>
    <t>nh- jktLFkku LVsV dks&amp;v‚ijsfVo cSad fy-] t;iqj&amp;268</t>
  </si>
  <si>
    <t>;ksx&amp; jktLFkku jkT; lgdkjh Hkwfe fodkl cSad fy0 t;iqj&amp;270</t>
  </si>
  <si>
    <t>,e,lih ij [kjhn&amp;3</t>
  </si>
  <si>
    <t>d`f"k foHkkx] t;iqj &amp;18</t>
  </si>
  <si>
    <t>iz/kkuea=h Qly chek ;kstuk vkSj iquxZfBr ekSle vk/kkfjr Qly chek ;kstuk &amp;417</t>
  </si>
  <si>
    <t>jk"Vªh; d~f"k fodkl ;kstuk &amp;vkj ds oh vkbZ &amp;439</t>
  </si>
  <si>
    <t>ty izca/k &amp;428</t>
  </si>
  <si>
    <t>jk"Vªh; [kk| lqj{kk fe'ku &amp;nygu &amp;2215</t>
  </si>
  <si>
    <t>d`f"k ;a=hdj.k ij vuqnku &amp;3075</t>
  </si>
  <si>
    <t>Hkwfeghu Jfedksa dks lgk;rk &amp;3077</t>
  </si>
  <si>
    <t>iz'kklu ,oa funsZ'ku &amp;2179</t>
  </si>
  <si>
    <t>iz/kkuea=h d`f"k flapkbZ ;kstuk &amp;2367</t>
  </si>
  <si>
    <t>jk"Vªh; [kk| lqj{kk fe'ku &amp;frygu &amp;2710</t>
  </si>
  <si>
    <t>ijEijkxr d`f"k fodkl ;kstuk &amp;2366</t>
  </si>
  <si>
    <t>jk"Vªh; d`f"k foLrkj ,oe rdfudh fe'ku &amp;d`f"k 2220</t>
  </si>
  <si>
    <t>jk"Vªh; d`f"k foLrkj ,oe rdfudh fe'ku &amp;d`f"k vfHk;kaf=dh &amp;2222</t>
  </si>
  <si>
    <t>jk"Vªh; [kk| lqj{kk fe'ku &amp; U;wVªhflfj;y &amp;2693</t>
  </si>
  <si>
    <t>jk"Vªh; [kk| lqj{kk fe'ku &amp;xsgw 2214</t>
  </si>
  <si>
    <t>jk"Vªh; fVdkm [ksrh fe'ku &amp;e`nk LokLF; izcU/ku 2225</t>
  </si>
  <si>
    <t>jk"Vªh; d`f"k foLrkj ,oe rdfudh fe'ku &amp;cht ,oe jkSi.k lkexzh 2221</t>
  </si>
  <si>
    <t>jk"Vªh; [kk| lqj{kk fe'ku &amp;eksVs vukt 2217</t>
  </si>
  <si>
    <t>jk"Vªh; fVdkm [ksrh fe'ku &amp;ckjkuh {kS= fodkl 2224</t>
  </si>
  <si>
    <t>jk"Vªh; [kk| lqj{kk fe'ku &amp;okf.kfT;d Qly 2216</t>
  </si>
  <si>
    <t xml:space="preserve">os;jgkml baQzkLVªDpj Q.M &amp;MCY;w vkbZ ,Q v.Mj ukckMZ os;j gkmflax Ldhe &amp;,u MCY;w ,l 2013&amp;14 ds rgr _.k 2730 </t>
  </si>
  <si>
    <t>;ksx% m|ku foHkkx t;iqj&amp;23</t>
  </si>
  <si>
    <t>i'kqikyu foHkkx t;iqj&amp; 21</t>
  </si>
  <si>
    <t>jkT; Lrj ftyk i‚yhfDyfuDl i'kq fpfdRlk vLirkyksa vksj midsaæksa@vkS"kèkky;ksa dk fuekZ.k&amp;ukckMZ &amp;2820</t>
  </si>
  <si>
    <t>i'kqèku dh x.kuk &amp;jktLo e.My ds ekè;e ls &amp;460</t>
  </si>
  <si>
    <t>;ksx% tu xzg.k fodkl ,oa Hkw&amp;laj{k.k foHkkx t;iqj &amp; 140</t>
  </si>
  <si>
    <t>eq[; ÇlpkÃ ifj;kstukvksa dk iqutÊohdj.k@mUu;u@vkèkqfudhdj.k@uohuhdj.k &amp;okf.kfT;d &amp;+2000</t>
  </si>
  <si>
    <t>gkÃ yscy dSuky v‚u ukaxfy;k fidvi fo;j &amp; okf.kfT;d &amp;2682</t>
  </si>
  <si>
    <t xml:space="preserve"> ,e-vkÃ- vfHkuo ;kstuk &amp;vkj-vkj-vkj- &amp;1475</t>
  </si>
  <si>
    <t>ueZnk ifj;kstuk &amp; , vkÃ ch ih &amp;564</t>
  </si>
  <si>
    <t>xkxfju ifj;kstuk &amp;ukckMZ &amp; 600</t>
  </si>
  <si>
    <t xml:space="preserve"> rdyh ifj;kstuk &amp;ukckMZ&amp; 595</t>
  </si>
  <si>
    <t>xjnM+k ifj;kstuk &amp;ukckMZ&amp; 593</t>
  </si>
  <si>
    <t>y?kq ÇlpkÃ dk;Z &amp;Qksj okVj d‚lsIV&amp; 2327</t>
  </si>
  <si>
    <t>;ksx&amp; ty lalkèku foHkkx t;iqj&amp; 70</t>
  </si>
  <si>
    <t>jkT; ty lalkèku v;kstuk foHkkx t;iqj&amp; 89</t>
  </si>
  <si>
    <t>;ksx&amp; jkT; ty lalkèku v;kstuk foHkkx t;iqj&amp; 89</t>
  </si>
  <si>
    <t>;ksx&amp; ty lalkèku &amp;eq-v- guqekux&lt;&amp; 210</t>
  </si>
  <si>
    <t>xq.koÙkk fu;a=.k ty lalkèku foHkkx jktLFkku t;iqj&amp; 230</t>
  </si>
  <si>
    <t>;ksx% xq.kork fu;a=.k ty lalkèku foHkkx] jktLFkku t;iqj&amp; 230</t>
  </si>
  <si>
    <t>bfUnjk xkaèkh ugj cksMZ t;iqj&amp;83</t>
  </si>
  <si>
    <t>;ksx&amp; bfUnjk xkaèkh ugj cksMZ t;iqj&amp;83</t>
  </si>
  <si>
    <t>eq[; vfHk;ark bfUnjk xkaèkh ugj ifj;kstuk chdkusj&amp;207</t>
  </si>
  <si>
    <t>bfUnjk xkaèkh ugj ifj;kstuk chdkusj&amp;f}rh; pj.k&amp; 555</t>
  </si>
  <si>
    <t>bafnjk xkaèkh ugj ifj;kstuk dk foLrkj vkèkquhdhdj.k vkSj uohuhdj.k f}rh; pj.k &amp; ukckMZ vkj-vkÃ-Mh-,Q&amp; 2978</t>
  </si>
  <si>
    <t>;ksx% eq[; vfHk;ark bfUnjk xkaèkh ugj ifj;kstuk chdkusj&amp;207</t>
  </si>
  <si>
    <t>;ksx&amp; bfUnjk xkaèkh ugj ifj;kstuk tSlyesj&amp;208</t>
  </si>
  <si>
    <t>eq[; ys[kkfèkdkjh] bfUnjk xkaèkh ugj ifj;kstuk chdkusj&amp;209</t>
  </si>
  <si>
    <t>bfUnjk xkaèkh ugj ifj;kstuk chdkusj &amp; funs'ku o ç'kklu&amp;1498</t>
  </si>
  <si>
    <t>Çlfpr {ks= fodkl foHkkx b-xk-u-i- chdkusj&amp;72</t>
  </si>
  <si>
    <t>;ksx&amp; Çlfpr {ks= fodkl foHkkx] b-xk-u-i- chdkusj&amp;72</t>
  </si>
  <si>
    <t>Çlfpr {ks= fodkl foHkkx pEcy dksVk&amp;73</t>
  </si>
  <si>
    <t>Çlfpr {ks= fodkl foHkkx vejÇlg tjlkufl)eq[k uksgjk 75</t>
  </si>
  <si>
    <t>;ksx% frfpr {ks= fodkl foHkkx tejÇlg tjrkufl)eq[k uksgj 75</t>
  </si>
  <si>
    <t>ÅtkZ foHkkx &amp;dkj-oh-ih-,u-,y- vkj-oh-;w-,u-,y- ts-oh-oh-,u-,y- ,-oh-oh-,u-,y- ts-Mh-oh-oh-,u'kjnwch-,u-,y- xkj ch-ch-oh-,u-,y &amp;125</t>
  </si>
  <si>
    <t>;ksx&amp; lgdkfjrk foHkkx t;iqj&amp;99</t>
  </si>
  <si>
    <t>iapk;rh jkt foHkkxt;iqj&amp;139</t>
  </si>
  <si>
    <t>fpfdRlk ,oa LokLF; lsok,a t;iqj&amp; 28</t>
  </si>
  <si>
    <t>vkink çcUèku ,oa lgk;rk foHkkx ,oa ukxfjd lqj{kk t;iqj&amp;126</t>
  </si>
  <si>
    <t>;ksx&amp; vkink çcUèku ,oa lgk;rk foHkkx ,oa ukxfjd lqj{kk t;iqj&amp;126</t>
  </si>
  <si>
    <t>lkekftd U;k; ,oa vfèkdkfjrk foHkkx t;iqj&amp; 43</t>
  </si>
  <si>
    <t>;ksx% lkekftd U;k; ,oa vfèkdkfjrk foHkkx t;iqj&amp; 43</t>
  </si>
  <si>
    <t>ekè;fed f'k{kk foHkkx chdkusj&amp; 13</t>
  </si>
  <si>
    <t>jktLFkku i'kq fpfdRlk ,oa i'kq foKku foÜofo|ky; chdkusj&amp; 168</t>
  </si>
  <si>
    <t>Lokeh ds'kokuan jktLFkku —f"k foÜofo|ky; chdkusj&amp; 20</t>
  </si>
  <si>
    <t>—f"k f'k{kk gsrq Lokeh ds'kokuUn jktLFkku —f"k foÜofo|ky; chdkusj dks lgk;rk 39</t>
  </si>
  <si>
    <t>—f"k vuqlaèkku gsrq Lokeh ds'kokuUn jktLFkku —f"k foÜofo|ky; chdkusj dks lgk;rk 94</t>
  </si>
  <si>
    <t>;ksx% Lokeh ds'kokuan jktLFkku —f"k foÜofo|ky; chdkusj&amp;20</t>
  </si>
  <si>
    <t>egkjk.kk çrki —f"k ,oa çkS|ksfxdh foÜofo|ky; mn;iqj&amp;159</t>
  </si>
  <si>
    <t>—f"k f'k{kk gsrq egkjk.kk çrki —f"k ,oa çkS|ksfxdh foÜofo|ky; mn;iqj dks lgk;rk&amp;1313</t>
  </si>
  <si>
    <t>—f"k vuqlaèkku gsrq egkjk.kk çrki —f"k ,oa çkS|ksfxdh foÜofo|ky; mn;iqj dks lgk;rk&amp;495</t>
  </si>
  <si>
    <t>;ksx% egkjk.kk çrki —f"k ,oa çkS|ksfxdh foÜofo|ky; mn;iqj&amp;159</t>
  </si>
  <si>
    <t>Jh d.kZ ujsUæ —f"k foÜofo|ky; tkscusj&amp;2123</t>
  </si>
  <si>
    <t>Jh d.kZ ujsUæ —f"k foÜofo|ky; tkscusj&amp;—f"k vuqlaèkku gsrq lgk;rk&amp;2157</t>
  </si>
  <si>
    <t>;ksx% —f"k foÜofo|ky; tksèkiqj&amp;265</t>
  </si>
  <si>
    <t>;ksx&amp; —f"k foÜofo|ky; dksVk&amp;264</t>
  </si>
  <si>
    <t>eRL; foHkkx t;iqj&amp;31</t>
  </si>
  <si>
    <t>;ksx&amp; eRL; foHkkx t;iqj&amp;31</t>
  </si>
  <si>
    <t xml:space="preserve"> tutkfr {ks= fodkl foHkkx mn;iqj&amp;59</t>
  </si>
  <si>
    <t>tutkfr fodkl dks"k varxZr fpfdRlk LokLF; Ms;jhi'kqikyu —f"k mèkkfudhdqlqe dkS'ky mUu;u bR;kfn dk;ZØe&amp; 2986</t>
  </si>
  <si>
    <t>;ksx% tutkfr {ks= fodkl foHkkx mn;iqj&amp;59</t>
  </si>
  <si>
    <t>dkyst f'k{kk foHkkx t;iqj&amp;7</t>
  </si>
  <si>
    <t>;ksx% dkyst f'k{kk foHkkx t;iqj&amp;7</t>
  </si>
  <si>
    <t>;ksx&amp; eè; çns'k jktLFkku varj jkT;h; &amp;ÇlpkÃ ,oa fo|qr fu;a=.k e.My] dksVk&amp;213</t>
  </si>
  <si>
    <t>;ksx&amp; —f"k x.kuk foHkkx t;iqj&amp;45</t>
  </si>
  <si>
    <t xml:space="preserve"> jktLFkku jkT; —f"k foi.ku cksMZ t;iqj&amp;266</t>
  </si>
  <si>
    <t>jktLFkku —f"k çlaLdj.k—f"k O;olk; ,oa —f"k fu;kZr çksRlkgu uhfr&amp;2019</t>
  </si>
  <si>
    <t>jkT; ljdkj dh Loh—fr mijkar ekuns;] lkexzh Ø;] fuekZ.k dk;Z &amp;;Fkk lM+d fuekZ.k ,oa ;kMZ fuekZ.k vkfn ,oa vU; fofoèk O;;</t>
  </si>
  <si>
    <t>;ksx&amp; jktLFkku jkT; —f"k foi.ku cksMZ t;iqj&amp;266</t>
  </si>
  <si>
    <t>—f"k foHkkx t;iqj&amp;275</t>
  </si>
  <si>
    <t>Ms;jh çkslsÇlx ,oa bUÝkLVªpj Q.M &amp;MhvkÃMh,Q &amp; HkhyokM+k</t>
  </si>
  <si>
    <t>jk"Vªh; —f"k fodkl ;kstuk &amp;vkj-ds-oh-okÃ- esa Ms;jh QsMjs'ku dk va'knku</t>
  </si>
  <si>
    <t>funs'kky; —f"k foi.ku foHkkx t;iqj&amp;267</t>
  </si>
  <si>
    <t>;ksx&amp; funs'kky; —f"k foi.ku foHkkx t;iqj&amp;267</t>
  </si>
  <si>
    <t>;ksx% jktLFkku jkT; lgdkjh Hkwfe fodkl cSad fy0t;iqj&amp;270</t>
  </si>
  <si>
    <t>jktLFkku jkT; Hk.Mkj O;oLFkk fuxe t;iqj&amp;269</t>
  </si>
  <si>
    <t>egkjk.kk çrki —f"k ,oa çkS|ksfxdh foÜofo|ky;mn;iqj&amp;244</t>
  </si>
  <si>
    <t>;ksx&amp; egkjk.kk çrki —f"k ,oa çkS|ksfxdh foÜofo|ky;mn;iqj&amp;244</t>
  </si>
  <si>
    <t>Jh d.kZ ujsUæ —f"k foÜofo|ky; tkscusj ftyk&amp;t;iqj&amp;274</t>
  </si>
  <si>
    <t>;ksx&amp; Jh d.kZ ujsUæ —f"k foÜofo|ky; tkscusj ftyk&amp;t;iqj&amp;274</t>
  </si>
  <si>
    <t>Lokeh ds'kokuUn jktLFkku —f"k foÜofo|ky; chdkusj&amp;273</t>
  </si>
  <si>
    <t>;ksx&amp; —f"k foÜofo|ky; tksèkiqj&amp;271</t>
  </si>
  <si>
    <t>;ksx&amp; jktLFkku i'kqèku fodkl cksMZ t;iqj&amp;265</t>
  </si>
  <si>
    <t>jktLFkku jkT; cht ,oa tSfod çek.khdj.k laLFkk t;iqj&amp;276</t>
  </si>
  <si>
    <t>;ksx% jktLFkku jkT; cht ,oa tSfod çek.khdj.k laLFkk t;iqj&amp;276</t>
  </si>
  <si>
    <t>jktLFkku i'kq fpfdRlk ,oa i'kq foKku foÜofo|ky; chdkusj&amp;264</t>
  </si>
  <si>
    <t>vf[ky Hkkjrh; lefUor 'kksèk ifj;kstuk &amp;fljksgh cdfj;ksa ds fy, ,yvkj,l uokfu;k cYHkuxj</t>
  </si>
  <si>
    <t>vf[ky Hkkjrh; lefUor 'kksèk ifj;kstuk &amp;ekjokjh cdfj;ksa ds fy, lhoh,,l] egkfo|ky; chdkusj</t>
  </si>
  <si>
    <t>;ksx&amp; jktLFkku i'kq fpfdRlk ,oa i'kq foKku foÜofo|ky; chdkusj&amp;264</t>
  </si>
  <si>
    <t>;ksx&amp; nh- jktLFkku LVsV dks&amp;v‚ijsfVo cSad fy t;iqj&amp;268</t>
  </si>
  <si>
    <t>jktLFkku jkT; —f"k foi.ku cksMZ t;iqj&amp;266</t>
  </si>
  <si>
    <r>
      <t>gfjr —f"k ifj;kstuk ¼</t>
    </r>
    <r>
      <rPr>
        <sz val="12"/>
        <color theme="1"/>
        <rFont val="Calibri"/>
        <family val="2"/>
        <scheme val="minor"/>
      </rPr>
      <t>Green&amp;Ag Project GEF)</t>
    </r>
    <r>
      <rPr>
        <sz val="12"/>
        <color theme="1"/>
        <rFont val="DevLys 010"/>
      </rPr>
      <t xml:space="preserve"> la;qä jk"Vª [kk| ,oa —f"k laxBu }kjk 100&amp; foÙk iksf"kr</t>
    </r>
  </si>
  <si>
    <t>;ksx% mtkZ foHkkx &amp;tkj-ch-ih-,u-,y- ckj-ch-;w-,u-,y- ts-ch-ch-,u-,y- ,-oh-ch-,u-,y-ts-Mh-oh-oh-,u-,y- ckj-;w-ch-,u-,y- ckjoh ch-ch-,u-,y&amp;125</t>
  </si>
  <si>
    <t>vf[ky Hkkjrh; lefUor ifj;kstuk  75 çfr'kr</t>
  </si>
  <si>
    <t>;ksx% jktLFkku LVsV dks&amp;v‚ijsfVo cSad fy- t;iqj&amp;268</t>
  </si>
  <si>
    <t xml:space="preserve">iSDl dEI;wVjkÃts'ku ;kstuk </t>
  </si>
  <si>
    <r>
      <t>—f"k foKku dsUæ &amp;</t>
    </r>
    <r>
      <rPr>
        <sz val="12"/>
        <color theme="1"/>
        <rFont val="Calibri"/>
        <family val="2"/>
        <scheme val="minor"/>
      </rPr>
      <t>ICAR</t>
    </r>
    <r>
      <rPr>
        <sz val="12"/>
        <color theme="1"/>
        <rFont val="DevLys 010"/>
      </rPr>
      <t xml:space="preserve"> 100 çfr'kr</t>
    </r>
  </si>
  <si>
    <r>
      <t>vf[ky Hkkjrh; lefUor ifj;kstuk &amp;</t>
    </r>
    <r>
      <rPr>
        <sz val="12"/>
        <color theme="1"/>
        <rFont val="Calibri"/>
        <family val="2"/>
        <scheme val="minor"/>
      </rPr>
      <t>ICAR</t>
    </r>
    <r>
      <rPr>
        <sz val="12"/>
        <color theme="1"/>
        <rFont val="DevLys 010"/>
      </rPr>
      <t xml:space="preserve"> 75 çfr'kr</t>
    </r>
  </si>
  <si>
    <r>
      <t>vU; ifj;kstuk &amp;</t>
    </r>
    <r>
      <rPr>
        <sz val="12"/>
        <color theme="1"/>
        <rFont val="Calibri"/>
        <family val="2"/>
        <scheme val="minor"/>
      </rPr>
      <t>ICAR</t>
    </r>
    <r>
      <rPr>
        <sz val="12"/>
        <color theme="1"/>
        <rFont val="DevLys 010"/>
      </rPr>
      <t xml:space="preserve"> 100</t>
    </r>
  </si>
  <si>
    <r>
      <t>vf[ky Hkkjrh; lefUor ifj;kstuk &amp;</t>
    </r>
    <r>
      <rPr>
        <sz val="12"/>
        <color theme="1"/>
        <rFont val="Calibri"/>
        <family val="2"/>
        <scheme val="minor"/>
      </rPr>
      <t>ICAR 75</t>
    </r>
    <r>
      <rPr>
        <sz val="12"/>
        <color theme="1"/>
        <rFont val="DevLys 010"/>
      </rPr>
      <t xml:space="preserve"> çfr'kr</t>
    </r>
  </si>
  <si>
    <r>
      <t xml:space="preserve">—f"k foKku dsUæ </t>
    </r>
    <r>
      <rPr>
        <sz val="12"/>
        <color theme="1"/>
        <rFont val="Calibri"/>
        <family val="2"/>
        <scheme val="minor"/>
      </rPr>
      <t xml:space="preserve">ICAR </t>
    </r>
    <r>
      <rPr>
        <sz val="12"/>
        <color theme="1"/>
        <rFont val="DevLys 010"/>
      </rPr>
      <t>100 çfr'kr</t>
    </r>
  </si>
  <si>
    <r>
      <t>—f"k foKku dsUæ &amp;</t>
    </r>
    <r>
      <rPr>
        <sz val="12"/>
        <color theme="1"/>
        <rFont val="Calibri"/>
        <family val="2"/>
        <scheme val="minor"/>
      </rPr>
      <t xml:space="preserve">ICAR </t>
    </r>
    <r>
      <rPr>
        <sz val="12"/>
        <color theme="1"/>
        <rFont val="DevLys 010"/>
      </rPr>
      <t>100 çfr'kr</t>
    </r>
  </si>
  <si>
    <t>jk"Vªh; xksdqy fe'ku vUrxZr eS=h dsUnzksa dh LFkkiuk</t>
  </si>
  <si>
    <r>
      <t xml:space="preserve">;ksx&amp; </t>
    </r>
    <r>
      <rPr>
        <b/>
        <sz val="12"/>
        <color theme="1"/>
        <rFont val="Calibri"/>
        <family val="2"/>
        <scheme val="minor"/>
      </rPr>
      <t>II</t>
    </r>
    <r>
      <rPr>
        <b/>
        <sz val="12"/>
        <color theme="1"/>
        <rFont val="DevLys 010"/>
      </rPr>
      <t>&amp;jkT; ctV ds vfrfjä foHkkxksa ,oa Lok;Ùk'kk"kh laLFkkvksa }kjk O;;</t>
    </r>
  </si>
  <si>
    <t>m|ku foHkkx] t;iqj &amp;23</t>
  </si>
  <si>
    <r>
      <t>çèkkuea=h —f"k flpkÃ ;kstuk &amp;</t>
    </r>
    <r>
      <rPr>
        <sz val="12"/>
        <color theme="1"/>
        <rFont val="Calibri"/>
        <family val="2"/>
        <scheme val="minor"/>
      </rPr>
      <t>(PMKSY Watershed Component)</t>
    </r>
    <r>
      <rPr>
        <sz val="12"/>
        <color theme="1"/>
        <rFont val="DevLys 010"/>
      </rPr>
      <t>&amp;2388</t>
    </r>
  </si>
  <si>
    <t>vkfFkZd ,oa lkaf[;dh foHkkx] t;iqj&amp;62</t>
  </si>
  <si>
    <t>Hkw&amp;ty foHkkx] tks/kiqj&amp;64</t>
  </si>
  <si>
    <t>,l-,-ih- xzkeh.k fodkl ,oa iapk;rh jkt foHkkx &amp; 218</t>
  </si>
  <si>
    <t>,ihts vCnqy dyke baLVhV;wV vkWQ ck;ksVsdzksyksth&amp; 3198</t>
  </si>
  <si>
    <t>jktLFkku ;qok d`"kd dkS'ky ,oa {kerk lao/kZu fe'ku&amp;3199</t>
  </si>
  <si>
    <t>jk"Vªh; fVdkm [ksrh fe'ku ¼d`f"k ckfudh½&amp;2551</t>
  </si>
  <si>
    <t>vkS"k/kh; Qlykssa dk foLrkj &amp;3179</t>
  </si>
  <si>
    <t>de ykxr ds I;kt Hk.Mkj.k gsrq vuqnku &amp;3172</t>
  </si>
  <si>
    <t>eq[;ea=h dke/ksuw chek ;kstuk &amp; 3197</t>
  </si>
  <si>
    <t>jktLFkku i'kqèku fodkl cksMZ &amp;459</t>
  </si>
  <si>
    <t>Ik'kq fe= ;kstuk &amp; 3196</t>
  </si>
  <si>
    <t>ty lalkèku foHkkx t;iqj &amp; 70</t>
  </si>
  <si>
    <t>ijou ifj;kstuk&amp;570</t>
  </si>
  <si>
    <t>dkyhrhj fyQV flapkbZ ifj;kstuk &amp; 3153</t>
  </si>
  <si>
    <t>iatkc esa bfUnjk xkaèkh QhMj vkSj lacafèkr fuekZ.k dk;Z&amp;1253</t>
  </si>
  <si>
    <t>ukSgj QhMj ifj;kstuk &amp;3152</t>
  </si>
  <si>
    <r>
      <t xml:space="preserve">pkS- dqEHkkjke vk;Z fy¶V &amp;uksgj lkgok </t>
    </r>
    <r>
      <rPr>
        <sz val="12"/>
        <color theme="1"/>
        <rFont val="Calibri"/>
        <family val="2"/>
        <scheme val="minor"/>
      </rPr>
      <t>CADWM</t>
    </r>
    <r>
      <rPr>
        <sz val="12"/>
        <color theme="1"/>
        <rFont val="DevLys 010"/>
      </rPr>
      <t>&amp; 2461</t>
    </r>
  </si>
  <si>
    <r>
      <t xml:space="preserve">iUuk yky ck:iky fy¶V &amp;xtusj fy¶V </t>
    </r>
    <r>
      <rPr>
        <sz val="12"/>
        <color theme="1"/>
        <rFont val="Calibri"/>
        <family val="2"/>
        <scheme val="minor"/>
      </rPr>
      <t>CADWM</t>
    </r>
    <r>
      <rPr>
        <sz val="12"/>
        <color theme="1"/>
        <rFont val="DevLys 010"/>
      </rPr>
      <t>&amp; 2462</t>
    </r>
  </si>
  <si>
    <r>
      <t xml:space="preserve">M‚- dj.kh Çlg fy¶V &amp;dksyk;r fy¶V </t>
    </r>
    <r>
      <rPr>
        <sz val="12"/>
        <color theme="1"/>
        <rFont val="Calibri"/>
        <family val="2"/>
        <scheme val="minor"/>
      </rPr>
      <t>CADWM</t>
    </r>
    <r>
      <rPr>
        <sz val="12"/>
        <color theme="1"/>
        <rFont val="DevLys 010"/>
      </rPr>
      <t>&amp; 2463</t>
    </r>
  </si>
  <si>
    <r>
      <t xml:space="preserve">xq: tEHksÜoj fy¶V &amp;QykSnh fy¶V </t>
    </r>
    <r>
      <rPr>
        <sz val="12"/>
        <color theme="1"/>
        <rFont val="Calibri"/>
        <family val="2"/>
        <scheme val="minor"/>
      </rPr>
      <t>CADWM</t>
    </r>
    <r>
      <rPr>
        <sz val="12"/>
        <color theme="1"/>
        <rFont val="DevLys 010"/>
      </rPr>
      <t>&amp; 2464</t>
    </r>
  </si>
  <si>
    <r>
      <t xml:space="preserve">t; ukjk;.k O;kl fy¶V &amp;iksdj.k fy¶V </t>
    </r>
    <r>
      <rPr>
        <sz val="12"/>
        <color theme="1"/>
        <rFont val="Calibri"/>
        <family val="2"/>
        <scheme val="minor"/>
      </rPr>
      <t>CADWM</t>
    </r>
    <r>
      <rPr>
        <sz val="12"/>
        <color theme="1"/>
        <rFont val="DevLys 010"/>
      </rPr>
      <t xml:space="preserve"> &amp;2465</t>
    </r>
  </si>
  <si>
    <r>
      <t xml:space="preserve">ohj rstkth fy¶V &amp;ckxMlj fy¶V </t>
    </r>
    <r>
      <rPr>
        <sz val="12"/>
        <color theme="1"/>
        <rFont val="Calibri"/>
        <family val="2"/>
        <scheme val="minor"/>
      </rPr>
      <t>CADWM</t>
    </r>
    <r>
      <rPr>
        <sz val="12"/>
        <color theme="1"/>
        <rFont val="DevLys 010"/>
      </rPr>
      <t>&amp; 2466</t>
    </r>
  </si>
  <si>
    <r>
      <t>xax ugj QSt&amp;</t>
    </r>
    <r>
      <rPr>
        <sz val="12"/>
        <color theme="1"/>
        <rFont val="Calibri"/>
        <family val="2"/>
        <scheme val="minor"/>
      </rPr>
      <t>||</t>
    </r>
    <r>
      <rPr>
        <sz val="12"/>
        <color theme="1"/>
        <rFont val="DevLys 010"/>
      </rPr>
      <t>&amp;2308</t>
    </r>
  </si>
  <si>
    <t>bfUnjk xkaèkh ugj ifj;kstuk &amp;f}rh; pj.k esa ty èkkjkvksa dk fuekZ.k&amp; 621</t>
  </si>
  <si>
    <t>Hkk[kM+k ugj ifj;kstuk&amp;1654</t>
  </si>
  <si>
    <t>xax ugj &amp;559</t>
  </si>
  <si>
    <t>bfUnjk xkaèkh ugj ifj;kstuk &amp;çFke pj.k esa ty èkkjktksa dk fuekZ.k&amp; 344</t>
  </si>
  <si>
    <t>lgdkfjrk d‚EiysDl Hkou&amp;789</t>
  </si>
  <si>
    <t>jktLFkku xzkeh.k ifjokj vkthfodk +_f.k;ksa dks C;kt vuqnku &amp;3170</t>
  </si>
  <si>
    <t>eq[;ea=h xzkeh.k jkstxkj xkjaVh ;kstuk &amp; 3094</t>
  </si>
  <si>
    <t>egkRek xka/kh ujsxk ;kstukarxzr iz'kklfud O;; &amp; 3186</t>
  </si>
  <si>
    <t>egkjk.kk çrki —f"k ,oa çkS|ksfxdh foÜofo|ky; mn;iqj dks dtZ &amp;2657</t>
  </si>
  <si>
    <t>mPp f'k{kk Hkou &amp; 91</t>
  </si>
  <si>
    <t>ckydksa ds fy, jktdh; egkfo|ky;&amp; 65</t>
  </si>
  <si>
    <t>vkfFkZd ,oa lakf[;dh foHkkx] t;qij&amp; 62</t>
  </si>
  <si>
    <t>jktLFkku tu vk/kkj ;kstuk &amp; 2750</t>
  </si>
  <si>
    <t>;ksx% vkfFkZd ,oa lakf[;dh foHkkx] t;qij&amp; 62</t>
  </si>
  <si>
    <t>Hkw&amp;ty foHkkx] tks/kiqj &amp; 64</t>
  </si>
  <si>
    <t>;ksx% Hkw&amp;ty foHkkx] tks/kiqj &amp; 64</t>
  </si>
  <si>
    <t>flapkbZ {ks= fodkl foHkkx] lfpoky; &amp; 71</t>
  </si>
  <si>
    <t>flafpr {ks= fodkl] ¼lfpoky;½&amp;729</t>
  </si>
  <si>
    <t>;ksx% flapkbZ {ks= fodkl foHkkx] lfpoky; &amp; 71</t>
  </si>
  <si>
    <t>,l-,-ih] xzkeh.k fodkl ,oa iapk;rh jkt foHkkx &amp; 218</t>
  </si>
  <si>
    <t>;ksx% ,l-,-ih] xzkeh.k fodkl ,oa iapk;rh jkt foHkkx &amp; 218</t>
  </si>
  <si>
    <t>catj Hkwfe ,oa pkjkxkg fodkl cksMZ&amp; 3141</t>
  </si>
  <si>
    <t>Hkw&amp;ty foHkkx ds }kjk lEikfnr y?kq flapkbZ fuekZ.k dk;Z &amp; 610</t>
  </si>
  <si>
    <t>elkyk izdkS"B }kjk fdz;kfUor dh tkus okyh elkyk fu;kZr izksRlkgu xfrfof/k;ka</t>
  </si>
  <si>
    <t>d`"kd migkj ;kstuk</t>
  </si>
  <si>
    <t>QwM izkslsflax ySCl dh Lfkkiuk ,oa ySaCl gsrq ijke'kZ lsok,a</t>
  </si>
  <si>
    <r>
      <t>vf[ky Hkkjrh; lefUor ifj;kstuk &amp;</t>
    </r>
    <r>
      <rPr>
        <sz val="12"/>
        <color theme="1"/>
        <rFont val="Calibri"/>
        <family val="2"/>
        <scheme val="minor"/>
      </rPr>
      <t xml:space="preserve">ICAR </t>
    </r>
    <r>
      <rPr>
        <sz val="12"/>
        <color theme="1"/>
        <rFont val="DevLys 010"/>
      </rPr>
      <t>75 çfr'kr</t>
    </r>
  </si>
  <si>
    <r>
      <t xml:space="preserve">fo'ofo|ky; dh vk; ls vkorhZ </t>
    </r>
    <r>
      <rPr>
        <sz val="12"/>
        <color theme="1"/>
        <rFont val="Calibri"/>
        <family val="2"/>
        <scheme val="minor"/>
      </rPr>
      <t>(Recurring)</t>
    </r>
    <r>
      <rPr>
        <sz val="12"/>
        <color theme="1"/>
        <rFont val="DevLys 010"/>
      </rPr>
      <t xml:space="preserve"> O;;</t>
    </r>
  </si>
  <si>
    <t>foÜofo|ky; ds lq–&lt;+hdj.k vkSj fodkl vuqnku &amp;¼LVªsÇUMx ,.M MoyiesUV xzkUV½</t>
  </si>
  <si>
    <t>futh vkS/kksfxd izkWtsDVl ds d`f"k laca/kh izek.khdj.k djus ls izkIr vk; ls fo'ofo|ky; ds O;;ksa dk Hkqxrku</t>
  </si>
  <si>
    <t>dsUnz ljdkj }kjk izk;ksftr jktdh; ,tsalht dh d`f"k lEc/kh ijf;kstuk</t>
  </si>
  <si>
    <t>fo'ofo|ky; dh vk; ls deZpkfj;ksa dks issa'ku dk Hkqxrku</t>
  </si>
  <si>
    <t>fo'ofo|ky; dh vk; ls fuekZ.k dk;Z</t>
  </si>
  <si>
    <r>
      <t>vf[ky Hkkjrh; lefUor ifj;kstuk ¼</t>
    </r>
    <r>
      <rPr>
        <sz val="12"/>
        <color theme="1"/>
        <rFont val="Calibri"/>
        <family val="2"/>
        <scheme val="minor"/>
      </rPr>
      <t>ICAR 75</t>
    </r>
    <r>
      <rPr>
        <sz val="12"/>
        <color theme="1"/>
        <rFont val="DevLys 010"/>
      </rPr>
      <t xml:space="preserve"> izfr'kr½</t>
    </r>
  </si>
  <si>
    <r>
      <t>thjk ,oa cktjk mRiknu o`f) gsrq izkS|ksfxdh dk fodkl ,oa izlkj ¼</t>
    </r>
    <r>
      <rPr>
        <sz val="12"/>
        <color theme="1"/>
        <rFont val="Calibri"/>
        <family val="2"/>
        <scheme val="minor"/>
      </rPr>
      <t>ICAR</t>
    </r>
    <r>
      <rPr>
        <sz val="12"/>
        <color theme="1"/>
        <rFont val="DevLys 010"/>
      </rPr>
      <t>&amp;100 izfr'kr½</t>
    </r>
  </si>
  <si>
    <t>vuqlwfpr tkfr@tutkfr mi;kstuk vUrxzr d`"kdksa dks izf'k{k.k ,oa midj.k iznku dh ;kstuk</t>
  </si>
  <si>
    <t>d`f"k x.kuk foHkkx] t;iqj&amp;291</t>
  </si>
  <si>
    <t>d`f"k x.kuk ;kstuk ¼dsUnzh; va'knku½</t>
  </si>
  <si>
    <t>;ksx% d`f"k x.kuk foHkkx] t;iqj&amp;291</t>
  </si>
  <si>
    <t>;ksx&amp; —f"k _.k&amp;2</t>
  </si>
  <si>
    <r>
      <t>dqy ;ksx &amp;</t>
    </r>
    <r>
      <rPr>
        <b/>
        <sz val="12"/>
        <color rgb="FFFF0000"/>
        <rFont val="Calibri"/>
        <family val="2"/>
        <scheme val="minor"/>
      </rPr>
      <t>I+II</t>
    </r>
  </si>
  <si>
    <t>vk; O;;d vuqeku 2023&amp;2024</t>
  </si>
  <si>
    <t>ty laxzg.k lajpuk&amp;ukckMZ &amp; 613</t>
  </si>
  <si>
    <t>ih,e fdlku le`f) ;kstuk ¼3291½</t>
  </si>
  <si>
    <t>vk; O;;d vuqeku 2024&amp;2025</t>
  </si>
  <si>
    <t>jktLFkku ,xzhdYpj baQzk fe'ku &amp; 3292</t>
  </si>
  <si>
    <t>ty lzks=ksa ds fuekZ.k ij vuqnku&amp;3280</t>
  </si>
  <si>
    <t>e/kqeD[kh ikyu ij vuqnku &amp; 3281</t>
  </si>
  <si>
    <t>elkyk cxhpksa ij vuqnku &amp; 3279</t>
  </si>
  <si>
    <t>lgdkfjrk foHkkx&amp;99</t>
  </si>
  <si>
    <t>d`f"k x.kuk foHkkx] t;iqj ¼291½</t>
  </si>
  <si>
    <t>jktLFku Ik'kq fpfdRlk ,oa Ik'kq foKku fo'ofo|ky;] chdkusj ¼264½</t>
  </si>
  <si>
    <t>eq[; i'kqèku mRiknksa ds vuqeku gsrq uewuk losZ{k.k &amp;461</t>
  </si>
  <si>
    <t>i'kq/ku mRiknu losZ{k.k ;kstuk ¼100 izfr'kr½&amp; 3247</t>
  </si>
  <si>
    <t>i'kq jksx fu;a=.k ;kstuk ¼50 izfr'kr½&amp;3238</t>
  </si>
  <si>
    <t>i'kq/ku ,oa dqDdqV esa uLy lq/kkj ;kstuk ¼60 izfr'kr½&amp;3240</t>
  </si>
  <si>
    <t>i'kq jksx fua;=.k ;kstuk¼100 izfr'kr½ &amp;3236</t>
  </si>
  <si>
    <t>lsDl lksVsZM lheu ds d`f=e xHkkZ/kku ;kstuk&amp;3241</t>
  </si>
  <si>
    <r>
      <t>us'kuy ykbZo LVkWd fe'ku ¼</t>
    </r>
    <r>
      <rPr>
        <sz val="12"/>
        <color theme="1"/>
        <rFont val="Candara"/>
        <family val="2"/>
      </rPr>
      <t>NLM</t>
    </r>
    <r>
      <rPr>
        <sz val="12"/>
        <color theme="1"/>
        <rFont val="DevLys 010"/>
      </rPr>
      <t>½ varxZr lsehukj ¼60 izfr'kr½&amp;3244</t>
    </r>
  </si>
  <si>
    <r>
      <t>us'kuy ykbZo LVkWd fe'ku ¼</t>
    </r>
    <r>
      <rPr>
        <sz val="12"/>
        <color theme="1"/>
        <rFont val="Candara"/>
        <family val="2"/>
      </rPr>
      <t>NLM</t>
    </r>
    <r>
      <rPr>
        <sz val="12"/>
        <color theme="1"/>
        <rFont val="DevLys 010"/>
      </rPr>
      <t>½ varxZr pkjk ,oa pkjkxkg fodkl ¼100 izfr'kr½&amp;3245</t>
    </r>
  </si>
  <si>
    <r>
      <t>us'kuy ykbZo LVkWd fe'ku ¼</t>
    </r>
    <r>
      <rPr>
        <sz val="12"/>
        <color theme="1"/>
        <rFont val="Candara"/>
        <family val="2"/>
      </rPr>
      <t>NLM</t>
    </r>
    <r>
      <rPr>
        <sz val="12"/>
        <color theme="1"/>
        <rFont val="DevLys 010"/>
      </rPr>
      <t>½ varxZr izf'k{k.k ¼100 izfr'kr½&amp;3243</t>
    </r>
  </si>
  <si>
    <t>lsDl lksVsZM lheu ySc LFkkiuk ;kstuk&amp;3242</t>
  </si>
  <si>
    <r>
      <t>us'kuy ykbZo LVkWd fe'ku ¼</t>
    </r>
    <r>
      <rPr>
        <sz val="12"/>
        <color theme="1"/>
        <rFont val="Candara"/>
        <family val="2"/>
      </rPr>
      <t>NLM</t>
    </r>
    <r>
      <rPr>
        <sz val="12"/>
        <color theme="1"/>
        <rFont val="DevLys 010"/>
      </rPr>
      <t>½ varxZr i'kq ,oa dqDdqV chek ¼50 izfr'kr½&amp;3246</t>
    </r>
  </si>
  <si>
    <t>xksiky ØsfMV dkMZ ;kstuk&amp;3293</t>
  </si>
  <si>
    <t>jktLFkku xkS laj{k.k ,oa lao/kZu fuf/k dks vUrj.k&amp;2674</t>
  </si>
  <si>
    <t>jktLFkku xkS laj{k.k ,oa lao/kZu fuf/k ls izfriwfrZ&amp;2644</t>
  </si>
  <si>
    <t>jktho xkaèkh ty lap; ;kstuk &amp;2754</t>
  </si>
  <si>
    <t>eq[;ea=h tyLokoyEcu vfHk;ku&amp;2385</t>
  </si>
  <si>
    <t>ihiykn ifj;kstuk ¼ukckMZ½&amp;599</t>
  </si>
  <si>
    <r>
      <t>jktLFkku ty {ks= vkthfodk lqèkkj ifj;kstuk &amp;</t>
    </r>
    <r>
      <rPr>
        <sz val="12"/>
        <color theme="1"/>
        <rFont val="Candara"/>
        <family val="2"/>
      </rPr>
      <t>RWSLIP</t>
    </r>
    <r>
      <rPr>
        <sz val="12"/>
        <color theme="1"/>
        <rFont val="DevLys 010"/>
      </rPr>
      <t xml:space="preserve"> &amp;2378</t>
    </r>
  </si>
  <si>
    <r>
      <t xml:space="preserve">vkÃ-th-,u-ih- LVst&amp;II esa ugjksa dk vkèkqfudhdj.k@uohuhdj.k ukckMZ vkj-vkÃ-Mh-,Q- </t>
    </r>
    <r>
      <rPr>
        <sz val="12"/>
        <color theme="1"/>
        <rFont val="Candara"/>
        <family val="2"/>
      </rPr>
      <t>XXV</t>
    </r>
    <r>
      <rPr>
        <sz val="12"/>
        <color theme="1"/>
        <rFont val="DevLys 010"/>
      </rPr>
      <t xml:space="preserve"> &amp;tSlyesj tksu &amp; 2755</t>
    </r>
  </si>
  <si>
    <r>
      <t>vkÃ-th-,u-ih- LVst&amp;</t>
    </r>
    <r>
      <rPr>
        <sz val="12"/>
        <color theme="1"/>
        <rFont val="Calibri"/>
        <family val="2"/>
        <scheme val="minor"/>
      </rPr>
      <t xml:space="preserve">I </t>
    </r>
    <r>
      <rPr>
        <sz val="12"/>
        <color theme="1"/>
        <rFont val="DevLys 010"/>
      </rPr>
      <t xml:space="preserve">esa ugjksa dk vkèkqfudhdj.k@uohuhdj.k ukckMZ vkj-vkÃ-Mh-,Q- </t>
    </r>
    <r>
      <rPr>
        <sz val="12"/>
        <color theme="1"/>
        <rFont val="Candara"/>
        <family val="2"/>
      </rPr>
      <t>XXV</t>
    </r>
    <r>
      <rPr>
        <sz val="12"/>
        <color theme="1"/>
        <rFont val="DevLys 010"/>
      </rPr>
      <t xml:space="preserve"> &amp;chdkusj tksu&amp; 2754</t>
    </r>
  </si>
  <si>
    <t>pEcy {ks= dk fodkl&amp;619</t>
  </si>
  <si>
    <t>fo|qr njs ugh c&lt;kus gsrq vuqnku &amp;2621</t>
  </si>
  <si>
    <t>iz/kku ea=h fdlku laLFkku fuf/k ;kstuk&amp;3300</t>
  </si>
  <si>
    <t>vk;ksx ¼_.k ekQh½&amp;2667</t>
  </si>
  <si>
    <t>d`f"k f'k{kk gsrq ckfydkvksa dks izksRlkgu 1670</t>
  </si>
  <si>
    <t>vk; O;;d vuqeku 2025&amp;2026</t>
  </si>
  <si>
    <t>iz/kkuea=h /ku&amp;/kkU; d`f"k ;kstuk&amp;3445</t>
  </si>
  <si>
    <t>izkd`frd [ksrh&amp;3495</t>
  </si>
  <si>
    <t>jktLFkku d`f"k fodkl ;kstuk&amp;3363</t>
  </si>
  <si>
    <t>lsaVj vkWQ ,DlhysUl QkWj ,-vkbZ- bu ,xzhdYpj&amp;3466</t>
  </si>
  <si>
    <t>lsaVj vkWQ ,DlhysUl QkWj est ¼eDdk½ &amp;3465</t>
  </si>
  <si>
    <r>
      <t xml:space="preserve">jk"Vªh; [kk| lqj{kk fe'ku&amp;frygu </t>
    </r>
    <r>
      <rPr>
        <sz val="12"/>
        <color theme="1"/>
        <rFont val="Calibri"/>
        <family val="2"/>
        <scheme val="minor"/>
      </rPr>
      <t>(CA 100%)</t>
    </r>
    <r>
      <rPr>
        <sz val="12"/>
        <color theme="1"/>
        <rFont val="DevLys 010"/>
      </rPr>
      <t xml:space="preserve"> &amp;3416</t>
    </r>
  </si>
  <si>
    <t>fVM`Mh fu;a=.k ;kstuk&amp;3338</t>
  </si>
  <si>
    <t>tSfod ,ao ijEijkxr d`f"k cksMZ&amp;3366</t>
  </si>
  <si>
    <t>jk"Vªh; izkd`frd [ksrh [ksrh fe'ku&amp;3439</t>
  </si>
  <si>
    <t>ueksa Mªksu nhnh ;kstuk&amp;3365</t>
  </si>
  <si>
    <t>jktLFkku d`f"k ,oa m|kfudh fe'ku&amp;3364</t>
  </si>
  <si>
    <t>dikl rdfudh fe'ku&amp;3446</t>
  </si>
  <si>
    <t>fe'ku nygu&amp;3449</t>
  </si>
  <si>
    <t>fe'ku ekSle&amp;3448</t>
  </si>
  <si>
    <t>jk"Vªh; gkbZfczM cht fe'ku&amp;3447</t>
  </si>
  <si>
    <t>xkso/kZu tSfod moZjd ;kstuk&amp;3463</t>
  </si>
  <si>
    <r>
      <t>iz/kkuea=h lw{e [kk| m|e mUu;u ;kstuk &amp;</t>
    </r>
    <r>
      <rPr>
        <sz val="12"/>
        <color theme="1"/>
        <rFont val="Calibri"/>
        <family val="2"/>
        <scheme val="minor"/>
      </rPr>
      <t>PMFME-</t>
    </r>
    <r>
      <rPr>
        <sz val="12"/>
        <color theme="1"/>
        <rFont val="DevLys 010"/>
      </rPr>
      <t xml:space="preserve"> 2861</t>
    </r>
  </si>
  <si>
    <r>
      <t xml:space="preserve">iz/kkuea=h lw{e [kk| m|e mUu;u ;kstuk </t>
    </r>
    <r>
      <rPr>
        <sz val="12"/>
        <color theme="1"/>
        <rFont val="Calibri"/>
        <family val="2"/>
        <scheme val="minor"/>
      </rPr>
      <t>CA 100%</t>
    </r>
    <r>
      <rPr>
        <sz val="12"/>
        <color theme="1"/>
        <rFont val="DevLys 010"/>
      </rPr>
      <t xml:space="preserve"> &amp;3309</t>
    </r>
  </si>
  <si>
    <t>d`f"k okfudh ;kstuk&amp;3344</t>
  </si>
  <si>
    <t>lCth vkSj Qy fe'ku&amp;3450</t>
  </si>
  <si>
    <t>i'kq vLirky vkSj fpfdRlky; &amp;453</t>
  </si>
  <si>
    <t>i'kq jksx fu;a=.k gsrq jkT;ksa dks lgk;rk &amp;,-,l-lh-,-Mh-&amp; 457</t>
  </si>
  <si>
    <t>eq[;ea=h eaxyk i'kq chek ;kstuk&amp;3367</t>
  </si>
  <si>
    <r>
      <t xml:space="preserve">i'kq fpfdRlky;ksa ,oa mi dsanzksa dk fuek.k ¼ukckMZ vkj-vkbZZ-Mh-,Q- </t>
    </r>
    <r>
      <rPr>
        <sz val="12"/>
        <color theme="1"/>
        <rFont val="Calibri"/>
        <family val="2"/>
        <scheme val="minor"/>
      </rPr>
      <t>T-XXX)</t>
    </r>
    <r>
      <rPr>
        <sz val="12"/>
        <color theme="1"/>
        <rFont val="DevLys 010"/>
      </rPr>
      <t xml:space="preserve"> &amp;3383</t>
    </r>
  </si>
  <si>
    <r>
      <t>us'kuy ykbZo LVkWd fe'ku ¼</t>
    </r>
    <r>
      <rPr>
        <sz val="12"/>
        <color theme="1"/>
        <rFont val="Candara"/>
        <family val="2"/>
      </rPr>
      <t>NLM</t>
    </r>
    <r>
      <rPr>
        <sz val="12"/>
        <color theme="1"/>
        <rFont val="DevLys 010"/>
      </rPr>
      <t>½ varxZr m/ferk fodkl dk;ZØe  ¼100 izfr'kr½&amp;3380</t>
    </r>
  </si>
  <si>
    <t>eq[;ea=h i'kqikyu fodkl ;kstuk&amp;3368</t>
  </si>
  <si>
    <t>us'kuy ykbZo LVkWd fe'ku varxZr iz/kkuea=h tutkfr; mUur xzke vfHk;ku ¼60 izfr'kr½&amp;33384</t>
  </si>
  <si>
    <r>
      <t>us'kuy ykbZo LVkWd fe'ku ¼</t>
    </r>
    <r>
      <rPr>
        <sz val="12"/>
        <color theme="1"/>
        <rFont val="Candara"/>
        <family val="2"/>
      </rPr>
      <t>NLM</t>
    </r>
    <r>
      <rPr>
        <sz val="12"/>
        <color theme="1"/>
        <rFont val="DevLys 010"/>
      </rPr>
      <t>½ varxZr i'kq/ku ,oa dqDdqV chek ¼100 izfr'kr½&amp;3382</t>
    </r>
  </si>
  <si>
    <r>
      <t>us'kuy ykbZo LVkWd fe'ku ¼</t>
    </r>
    <r>
      <rPr>
        <sz val="12"/>
        <color theme="1"/>
        <rFont val="Candara"/>
        <family val="2"/>
      </rPr>
      <t>NLM</t>
    </r>
    <r>
      <rPr>
        <sz val="12"/>
        <color theme="1"/>
        <rFont val="DevLys 010"/>
      </rPr>
      <t>½ varxZr i'kq/ku ,oa dqDdqV esa uLy lq/kkj ;kstuk ¼100 izfr'kr½&amp;3381</t>
    </r>
  </si>
  <si>
    <t>y?kq flapkbZ fofo/k fuekZ.k dk;Z&amp;3441</t>
  </si>
  <si>
    <t>jktLFkku okVj fxzM dkWiksajs'ku&amp;3483</t>
  </si>
  <si>
    <t>jke lsrq fyad ifj;kstuk ¼okf.kfT;d½&amp;3479</t>
  </si>
  <si>
    <t>Rofjr flpkÃ ykHk dk;ZØe &amp;,-vkÃ-ch-ih- ds vUrxZr e# {ks= esa y?kq ÇlpkÃ fuekZ.k dk;Z&amp;1 085</t>
  </si>
  <si>
    <r>
      <t xml:space="preserve">ukckMZ </t>
    </r>
    <r>
      <rPr>
        <sz val="12"/>
        <color theme="1"/>
        <rFont val="Calibri"/>
        <family val="2"/>
        <scheme val="minor"/>
      </rPr>
      <t>RIDF -XXX</t>
    </r>
    <r>
      <rPr>
        <sz val="12"/>
        <color theme="1"/>
        <rFont val="DevLys 010"/>
      </rPr>
      <t xml:space="preserve"> ds rgr ncko flapkbZ iz.kkyh dk fodkl&amp;3373</t>
    </r>
  </si>
  <si>
    <t>vtesj fo|qr forj.k fuxe fyfeVsM esa fofu;kstu&amp; 1292</t>
  </si>
  <si>
    <t>fo/kqr forj.k fuxeksa dks jkT; ljdkj ls izkIr ¼VsfjQ vuqnku½ vuqnku&amp;3184</t>
  </si>
  <si>
    <t>tutkfr {ksf=; fodkl gsrq d`f"k lEc/kh xfrfof/k;ksa&amp; 3327</t>
  </si>
  <si>
    <t>tutkfr dY;k.k fuf/k en varxZr vU; iwathxr dk;Z&amp;2990</t>
  </si>
  <si>
    <t>tutkfr {ksf=; fodkl gsrq m/|kfudh lEc/kh xfrfof/k;ksa&amp; 3331</t>
  </si>
  <si>
    <t>tutkfr {ksf=; fodkl gsrq ih- ,e-&amp;dqlqe dEiksusaV ^^ch** lgk;rk &amp;3332</t>
  </si>
  <si>
    <t>tutkfr {ksf=; fodkl gsrq ouhdj.k lEc/kh xfrfof/k;ksa&amp; 3333</t>
  </si>
  <si>
    <t>tutkfr {ksf=; fodkl gsrq i'kqikyu lEc/kh xfrfof/k;ksa&amp; 3328</t>
  </si>
  <si>
    <t>tutkfr {ksf=; fodkl gsrq Ms;jh lEc/kh xfrfof/k;ksa&amp; 3329</t>
  </si>
  <si>
    <t>jktLFkku dkWyst ,t;wds'ku lkslk;Vh &amp;3239</t>
  </si>
  <si>
    <t>&gt;juksa dh x.kuk&amp;3379</t>
  </si>
  <si>
    <t>jktLFkku i'kq fpfdRlk ,oa i'kq foKku fo'ofo|ky;] tkscusj] t;iqj&amp;307</t>
  </si>
  <si>
    <t>jktLFkku i'kq fpfdRlk ,oa i'kq foKku fo'ofo|ky;] tkscusj] t;iqj&amp;3497</t>
  </si>
  <si>
    <t>eaMh pquko</t>
  </si>
  <si>
    <t>eaMh lfefr izkax.k esa eaMh lfefr;ksa dh Hkwfe ij fufeZr o`r@[kaMh; dk;kZy;ksa dh Hkwfe vkoaVu</t>
  </si>
  <si>
    <t>iqujks)kj forj.k {ks= ;kstuk ds varxZr vfrfjDr QhMj izFkDdhdj.k</t>
  </si>
  <si>
    <t>iqujks)kj forj.k {ks= ;kstuk ds varxZr 2 CykWd lIykbZ</t>
  </si>
  <si>
    <t>fjokEiM fMLVªhC;w'ku lsDVj ds vUrxZr QhMj i`FkDdhdj.k ,oa 2 Cykwd lIykbZ</t>
  </si>
  <si>
    <t>lkch</t>
  </si>
  <si>
    <t xml:space="preserve">jk"Vªh; O;kih d`f=e xHkkZ/kku dk;ZØe </t>
  </si>
  <si>
    <t>LVªsaFkfuax vkWQ ,vkbZ maQZkLVªDpj ,aM dksYM pSu</t>
  </si>
  <si>
    <t>fe'ku mRd"kZ</t>
  </si>
  <si>
    <t>jkf'k yk[k :i;s esa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</si>
</sst>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DevLys 010"/>
    </font>
    <font>
      <b/>
      <sz val="11"/>
      <color theme="1"/>
      <name val="DevLys 010"/>
    </font>
    <font>
      <u/>
      <sz val="11"/>
      <color theme="10"/>
      <name val="Calibri"/>
      <family val="2"/>
      <scheme val="minor"/>
    </font>
    <font>
      <sz val="11"/>
      <name val="DevLys 010 "/>
    </font>
    <font>
      <b/>
      <sz val="14"/>
      <color theme="1"/>
      <name val="DevLys 010"/>
    </font>
    <font>
      <b/>
      <sz val="8"/>
      <color rgb="FF000000"/>
      <name val="Arial"/>
      <family val="2"/>
    </font>
    <font>
      <b/>
      <sz val="12"/>
      <color theme="1"/>
      <name val="DevLys 010"/>
    </font>
    <font>
      <sz val="12"/>
      <color theme="1"/>
      <name val="DevLys 010"/>
    </font>
    <font>
      <sz val="12"/>
      <color theme="1"/>
      <name val="Calibri"/>
      <family val="2"/>
      <scheme val="minor"/>
    </font>
    <font>
      <b/>
      <sz val="12"/>
      <color rgb="FFFF0000"/>
      <name val="DevLys 010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DevLys 010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DevLys 010"/>
    </font>
    <font>
      <sz val="11"/>
      <name val="Calibri"/>
      <family val="2"/>
      <scheme val="minor"/>
    </font>
    <font>
      <b/>
      <sz val="11"/>
      <name val="DevLys 010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0" fillId="0" borderId="0" xfId="0" applyFont="1"/>
    <xf numFmtId="2" fontId="7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right" vertical="top" shrinkToFit="1"/>
    </xf>
    <xf numFmtId="0" fontId="0" fillId="2" borderId="0" xfId="0" applyFill="1"/>
    <xf numFmtId="0" fontId="2" fillId="0" borderId="2" xfId="0" applyFont="1" applyBorder="1"/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0" fontId="9" fillId="0" borderId="2" xfId="0" quotePrefix="1" applyFont="1" applyBorder="1"/>
    <xf numFmtId="0" fontId="3" fillId="0" borderId="2" xfId="0" applyFont="1" applyBorder="1"/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3" fillId="2" borderId="2" xfId="0" applyFont="1" applyFill="1" applyBorder="1"/>
    <xf numFmtId="0" fontId="8" fillId="2" borderId="2" xfId="0" applyFont="1" applyFill="1" applyBorder="1" applyAlignment="1">
      <alignment vertical="center"/>
    </xf>
    <xf numFmtId="0" fontId="15" fillId="0" borderId="2" xfId="0" applyFont="1" applyBorder="1"/>
    <xf numFmtId="0" fontId="14" fillId="0" borderId="0" xfId="0" applyFont="1"/>
    <xf numFmtId="0" fontId="17" fillId="2" borderId="2" xfId="0" applyFont="1" applyFill="1" applyBorder="1"/>
    <xf numFmtId="0" fontId="18" fillId="2" borderId="2" xfId="0" applyFont="1" applyFill="1" applyBorder="1" applyAlignment="1">
      <alignment vertical="center"/>
    </xf>
    <xf numFmtId="0" fontId="19" fillId="2" borderId="0" xfId="0" applyFont="1" applyFill="1"/>
    <xf numFmtId="0" fontId="20" fillId="2" borderId="2" xfId="0" applyFont="1" applyFill="1" applyBorder="1"/>
    <xf numFmtId="2" fontId="1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1" fillId="2" borderId="2" xfId="0" applyFont="1" applyFill="1" applyBorder="1"/>
    <xf numFmtId="0" fontId="0" fillId="2" borderId="0" xfId="0" applyFont="1" applyFill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2" fontId="21" fillId="0" borderId="2" xfId="0" applyNumberFormat="1" applyFont="1" applyFill="1" applyBorder="1" applyAlignment="1">
      <alignment horizontal="center" vertical="top" shrinkToFit="1"/>
    </xf>
    <xf numFmtId="2" fontId="0" fillId="0" borderId="2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top" shrinkToFit="1"/>
    </xf>
    <xf numFmtId="0" fontId="0" fillId="0" borderId="2" xfId="0" applyFont="1" applyFill="1" applyBorder="1" applyAlignment="1">
      <alignment horizontal="center" wrapText="1"/>
    </xf>
    <xf numFmtId="2" fontId="0" fillId="0" borderId="2" xfId="0" applyNumberFormat="1" applyFont="1" applyFill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top" shrinkToFit="1"/>
    </xf>
    <xf numFmtId="2" fontId="19" fillId="2" borderId="2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wrapText="1"/>
    </xf>
    <xf numFmtId="2" fontId="22" fillId="2" borderId="2" xfId="0" applyNumberFormat="1" applyFont="1" applyFill="1" applyBorder="1" applyAlignment="1">
      <alignment horizontal="center" vertical="center" shrinkToFit="1"/>
    </xf>
    <xf numFmtId="2" fontId="1" fillId="2" borderId="2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Alignment="1">
      <alignment horizontal="center" vertical="top" shrinkToFit="1"/>
    </xf>
    <xf numFmtId="2" fontId="1" fillId="2" borderId="2" xfId="0" applyNumberFormat="1" applyFont="1" applyFill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 vertical="top" shrinkToFit="1"/>
    </xf>
    <xf numFmtId="2" fontId="17" fillId="2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18" fillId="0" borderId="2" xfId="1" applyFont="1" applyBorder="1" applyAlignment="1">
      <alignment horizontal="center" vertical="center"/>
    </xf>
    <xf numFmtId="0" fontId="1" fillId="0" borderId="2" xfId="0" applyFon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2" fillId="0" borderId="4" xfId="0" applyNumberFormat="1" applyFont="1" applyFill="1" applyBorder="1" applyAlignment="1">
      <alignment horizontal="center" vertical="top" shrinkToFit="1"/>
    </xf>
    <xf numFmtId="0" fontId="1" fillId="0" borderId="4" xfId="0" applyFont="1" applyBorder="1"/>
    <xf numFmtId="2" fontId="0" fillId="0" borderId="0" xfId="0" applyNumberFormat="1"/>
    <xf numFmtId="0" fontId="0" fillId="0" borderId="2" xfId="0" applyBorder="1"/>
    <xf numFmtId="0" fontId="1" fillId="2" borderId="0" xfId="0" applyFont="1" applyFill="1"/>
    <xf numFmtId="0" fontId="17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Hkkx@Lok;Rr'kk%22kh%20laLFkkvksa%20dk%20uk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&#2358;&#2367;&#2325;&#2381;&#2359;&#2339;@&#2349;&#2381;&#2352;&#2350;&#2339;@&#2360;&#2375;&#2350;&#2368;&#2344;&#2366;&#2352;" TargetMode="External"/><Relationship Id="rId1" Type="http://schemas.openxmlformats.org/officeDocument/2006/relationships/hyperlink" Target="mailto:foHkkx@Lok;Rr'kk%22kh%20laLFkkvksa%20dk%20uk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76"/>
  <sheetViews>
    <sheetView zoomScale="145" zoomScaleNormal="145" workbookViewId="0">
      <selection activeCell="E16" sqref="E16"/>
    </sheetView>
  </sheetViews>
  <sheetFormatPr defaultRowHeight="15"/>
  <cols>
    <col min="1" max="1" width="9.140625" style="1"/>
    <col min="2" max="2" width="58.28515625" style="1" customWidth="1"/>
    <col min="3" max="3" width="16.28515625" style="2" customWidth="1"/>
    <col min="4" max="4" width="12" style="1" customWidth="1"/>
    <col min="5" max="5" width="11.5703125" style="1" customWidth="1"/>
    <col min="6" max="16384" width="9.140625" style="1"/>
  </cols>
  <sheetData>
    <row r="2" spans="1:6" ht="18.75">
      <c r="B2" s="7" t="s">
        <v>58</v>
      </c>
    </row>
    <row r="3" spans="1:6" ht="18.75">
      <c r="B3" s="7" t="s">
        <v>65</v>
      </c>
    </row>
    <row r="4" spans="1:6" ht="45">
      <c r="A4" s="10" t="s">
        <v>31</v>
      </c>
      <c r="B4" s="11" t="s">
        <v>32</v>
      </c>
      <c r="C4" s="8" t="s">
        <v>33</v>
      </c>
      <c r="D4" s="8" t="s">
        <v>612</v>
      </c>
      <c r="E4" s="8" t="s">
        <v>615</v>
      </c>
    </row>
    <row r="5" spans="1:6">
      <c r="A5" s="2"/>
      <c r="B5" s="3" t="s">
        <v>0</v>
      </c>
    </row>
    <row r="6" spans="1:6">
      <c r="A6" s="2">
        <v>1</v>
      </c>
      <c r="B6" s="1" t="s">
        <v>1</v>
      </c>
      <c r="C6" s="15">
        <v>458763.46</v>
      </c>
      <c r="D6" s="15">
        <v>382904.35</v>
      </c>
      <c r="E6" s="15">
        <v>361803.06</v>
      </c>
      <c r="F6" s="15"/>
    </row>
    <row r="7" spans="1:6">
      <c r="A7" s="2">
        <v>2</v>
      </c>
      <c r="B7" s="1" t="s">
        <v>2</v>
      </c>
      <c r="C7" s="15">
        <v>52048.63</v>
      </c>
      <c r="D7" s="15">
        <v>47619.73</v>
      </c>
      <c r="E7" s="15">
        <v>47396.88</v>
      </c>
      <c r="F7" s="15"/>
    </row>
    <row r="8" spans="1:6">
      <c r="A8" s="2">
        <v>3</v>
      </c>
      <c r="B8" s="1" t="s">
        <v>6</v>
      </c>
      <c r="C8" s="15">
        <v>148270.19</v>
      </c>
      <c r="D8" s="15">
        <v>125582.55</v>
      </c>
      <c r="E8" s="15">
        <v>139497.66</v>
      </c>
      <c r="F8" s="15"/>
    </row>
    <row r="9" spans="1:6">
      <c r="A9" s="2">
        <v>4</v>
      </c>
      <c r="B9" s="1" t="s">
        <v>5</v>
      </c>
      <c r="C9" s="15">
        <v>137540.18</v>
      </c>
      <c r="D9" s="15">
        <v>164600.15</v>
      </c>
      <c r="E9" s="15">
        <v>165527.41</v>
      </c>
      <c r="F9" s="15"/>
    </row>
    <row r="10" spans="1:6">
      <c r="A10" s="2">
        <v>5</v>
      </c>
      <c r="B10" s="1" t="s">
        <v>4</v>
      </c>
      <c r="C10" s="15">
        <v>137039.70000000001</v>
      </c>
      <c r="D10" s="15">
        <v>178741.67</v>
      </c>
      <c r="E10" s="15">
        <v>200817.11</v>
      </c>
      <c r="F10" s="15"/>
    </row>
    <row r="11" spans="1:6">
      <c r="A11" s="2">
        <v>6</v>
      </c>
      <c r="B11" s="1" t="s">
        <v>3</v>
      </c>
      <c r="C11" s="15">
        <v>82144.78</v>
      </c>
      <c r="D11" s="15">
        <v>106520.26</v>
      </c>
      <c r="E11" s="15">
        <v>143161.49</v>
      </c>
      <c r="F11" s="15"/>
    </row>
    <row r="12" spans="1:6">
      <c r="A12" s="2">
        <v>7</v>
      </c>
      <c r="B12" s="1" t="s">
        <v>59</v>
      </c>
      <c r="C12" s="15">
        <v>402475.27</v>
      </c>
      <c r="D12" s="15">
        <v>503434.92</v>
      </c>
      <c r="E12" s="15">
        <v>581155.88</v>
      </c>
      <c r="F12" s="15"/>
    </row>
    <row r="13" spans="1:6">
      <c r="A13" s="2">
        <v>8</v>
      </c>
      <c r="B13" s="1" t="s">
        <v>7</v>
      </c>
      <c r="C13" s="15">
        <v>20528.580000000002</v>
      </c>
      <c r="D13" s="15">
        <v>21368.639999999999</v>
      </c>
      <c r="E13" s="15">
        <v>17362.34</v>
      </c>
      <c r="F13" s="15"/>
    </row>
    <row r="14" spans="1:6">
      <c r="A14" s="2">
        <v>9</v>
      </c>
      <c r="B14" s="1" t="s">
        <v>60</v>
      </c>
      <c r="C14" s="15">
        <v>96274.31</v>
      </c>
      <c r="D14" s="15">
        <v>142941.69</v>
      </c>
      <c r="E14" s="15">
        <v>134789.22</v>
      </c>
      <c r="F14" s="15"/>
    </row>
    <row r="15" spans="1:6">
      <c r="A15" s="2">
        <v>10</v>
      </c>
      <c r="B15" s="1" t="s">
        <v>8</v>
      </c>
      <c r="C15" s="15">
        <v>35013.53</v>
      </c>
      <c r="D15" s="15">
        <v>30000.01</v>
      </c>
      <c r="E15" s="15">
        <v>24614.04</v>
      </c>
      <c r="F15" s="15"/>
    </row>
    <row r="16" spans="1:6">
      <c r="A16" s="2">
        <v>11</v>
      </c>
      <c r="B16" s="1" t="s">
        <v>9</v>
      </c>
      <c r="C16" s="15">
        <v>600.95000000000005</v>
      </c>
      <c r="D16" s="15">
        <v>632.66999999999996</v>
      </c>
      <c r="E16" s="15">
        <v>687.07</v>
      </c>
      <c r="F16" s="15"/>
    </row>
    <row r="17" spans="1:6">
      <c r="A17" s="2">
        <v>12</v>
      </c>
      <c r="B17" s="1" t="s">
        <v>10</v>
      </c>
      <c r="C17" s="15">
        <v>61239.64</v>
      </c>
      <c r="D17" s="15">
        <v>120212.93</v>
      </c>
      <c r="E17" s="15">
        <v>134441.81</v>
      </c>
      <c r="F17" s="15"/>
    </row>
    <row r="18" spans="1:6">
      <c r="A18" s="2">
        <v>13</v>
      </c>
      <c r="B18" s="1" t="s">
        <v>11</v>
      </c>
      <c r="C18" s="15">
        <v>12047.26</v>
      </c>
      <c r="D18" s="15">
        <v>12892.84</v>
      </c>
      <c r="E18" s="15">
        <v>18566.95</v>
      </c>
      <c r="F18" s="15"/>
    </row>
    <row r="19" spans="1:6">
      <c r="A19" s="2">
        <v>14</v>
      </c>
      <c r="B19" s="1" t="s">
        <v>12</v>
      </c>
      <c r="C19" s="15">
        <v>0.05</v>
      </c>
      <c r="D19" s="15"/>
      <c r="F19" s="15"/>
    </row>
    <row r="20" spans="1:6">
      <c r="A20" s="2">
        <v>15</v>
      </c>
      <c r="B20" s="1" t="s">
        <v>13</v>
      </c>
      <c r="C20" s="15">
        <v>1163.32</v>
      </c>
      <c r="D20" s="15">
        <v>1936.32</v>
      </c>
      <c r="E20" s="15">
        <v>1233.69</v>
      </c>
      <c r="F20" s="15"/>
    </row>
    <row r="21" spans="1:6">
      <c r="A21" s="2">
        <v>16</v>
      </c>
      <c r="B21" s="1" t="s">
        <v>14</v>
      </c>
      <c r="C21" s="15">
        <v>35562.21</v>
      </c>
      <c r="D21" s="15">
        <v>36102.6</v>
      </c>
      <c r="E21" s="15">
        <v>38235.17</v>
      </c>
      <c r="F21" s="15"/>
    </row>
    <row r="22" spans="1:6">
      <c r="A22" s="2">
        <v>17</v>
      </c>
      <c r="B22" s="1" t="s">
        <v>15</v>
      </c>
      <c r="C22" s="15">
        <v>14713.04</v>
      </c>
      <c r="D22" s="15">
        <v>19046.580000000002</v>
      </c>
      <c r="E22" s="15">
        <v>23676.7</v>
      </c>
      <c r="F22" s="15"/>
    </row>
    <row r="23" spans="1:6" ht="30">
      <c r="A23" s="2">
        <v>18</v>
      </c>
      <c r="B23" s="4" t="s">
        <v>62</v>
      </c>
      <c r="C23" s="15">
        <v>2133137.34</v>
      </c>
      <c r="D23" s="15">
        <v>1943064.25</v>
      </c>
      <c r="E23" s="15">
        <v>2210150.67</v>
      </c>
      <c r="F23" s="15"/>
    </row>
    <row r="24" spans="1:6">
      <c r="A24" s="2">
        <v>19</v>
      </c>
      <c r="B24" s="1" t="s">
        <v>620</v>
      </c>
      <c r="C24" s="15">
        <v>233608.67</v>
      </c>
      <c r="D24" s="15">
        <v>156348.42000000001</v>
      </c>
      <c r="E24" s="15">
        <v>223910.32</v>
      </c>
      <c r="F24" s="15"/>
    </row>
    <row r="25" spans="1:6">
      <c r="A25" s="2">
        <v>20</v>
      </c>
      <c r="B25" s="1" t="s">
        <v>16</v>
      </c>
      <c r="C25" s="15">
        <v>7251.36</v>
      </c>
      <c r="D25" s="15">
        <v>3541.25</v>
      </c>
      <c r="E25" s="15">
        <v>6228</v>
      </c>
      <c r="F25" s="15"/>
    </row>
    <row r="26" spans="1:6">
      <c r="A26" s="2">
        <v>21</v>
      </c>
      <c r="B26" s="1" t="s">
        <v>61</v>
      </c>
      <c r="C26" s="15">
        <v>267296.2</v>
      </c>
      <c r="D26" s="15">
        <v>369910.57</v>
      </c>
      <c r="E26" s="15">
        <v>301107.77</v>
      </c>
      <c r="F26" s="15"/>
    </row>
    <row r="27" spans="1:6">
      <c r="A27" s="2">
        <v>22</v>
      </c>
      <c r="B27" s="1" t="s">
        <v>17</v>
      </c>
      <c r="C27" s="15">
        <v>5980.4</v>
      </c>
      <c r="D27" s="15">
        <v>5980.4</v>
      </c>
      <c r="E27" s="15">
        <v>4266.43</v>
      </c>
      <c r="F27" s="15"/>
    </row>
    <row r="28" spans="1:6">
      <c r="A28" s="2">
        <v>23</v>
      </c>
      <c r="B28" s="1" t="s">
        <v>18</v>
      </c>
      <c r="C28" s="15">
        <v>91615.38</v>
      </c>
      <c r="D28" s="15">
        <v>86352</v>
      </c>
      <c r="E28" s="15">
        <v>102800</v>
      </c>
      <c r="F28" s="15"/>
    </row>
    <row r="29" spans="1:6">
      <c r="A29" s="2">
        <v>24</v>
      </c>
      <c r="B29" s="1" t="s">
        <v>19</v>
      </c>
      <c r="C29" s="15">
        <v>82960</v>
      </c>
      <c r="D29" s="15">
        <v>69696</v>
      </c>
      <c r="E29" s="15">
        <v>73152.009999999995</v>
      </c>
      <c r="F29" s="15"/>
    </row>
    <row r="30" spans="1:6">
      <c r="A30" s="2">
        <v>25</v>
      </c>
      <c r="B30" s="1" t="s">
        <v>20</v>
      </c>
      <c r="C30" s="15">
        <v>31554.62</v>
      </c>
      <c r="D30" s="15">
        <v>28638.79</v>
      </c>
      <c r="E30" s="15">
        <v>38400.14</v>
      </c>
      <c r="F30" s="15"/>
    </row>
    <row r="31" spans="1:6">
      <c r="A31" s="2">
        <v>26</v>
      </c>
      <c r="B31" s="1" t="s">
        <v>63</v>
      </c>
      <c r="C31" s="15">
        <v>8022.49</v>
      </c>
      <c r="D31" s="15">
        <v>17341.560000000001</v>
      </c>
      <c r="E31" s="15">
        <v>11172.37</v>
      </c>
      <c r="F31" s="15"/>
    </row>
    <row r="32" spans="1:6">
      <c r="A32" s="2">
        <v>27</v>
      </c>
      <c r="B32" s="1" t="s">
        <v>21</v>
      </c>
      <c r="C32" s="15">
        <v>13125.03</v>
      </c>
      <c r="D32" s="15">
        <v>16980.04</v>
      </c>
      <c r="E32" s="15">
        <v>14920</v>
      </c>
      <c r="F32" s="15"/>
    </row>
    <row r="33" spans="1:6">
      <c r="A33" s="2">
        <v>28</v>
      </c>
      <c r="B33" s="1" t="s">
        <v>22</v>
      </c>
      <c r="C33" s="15">
        <v>11536</v>
      </c>
      <c r="D33" s="15">
        <v>12457.01</v>
      </c>
      <c r="E33" s="15">
        <v>10665.01</v>
      </c>
      <c r="F33" s="15"/>
    </row>
    <row r="34" spans="1:6">
      <c r="A34" s="2">
        <v>29</v>
      </c>
      <c r="B34" s="1" t="s">
        <v>53</v>
      </c>
      <c r="C34" s="15">
        <v>10200</v>
      </c>
      <c r="D34" s="15">
        <v>9042.02</v>
      </c>
      <c r="E34" s="15">
        <v>8578.01</v>
      </c>
      <c r="F34" s="15"/>
    </row>
    <row r="35" spans="1:6">
      <c r="A35" s="2">
        <v>30</v>
      </c>
      <c r="B35" s="1" t="s">
        <v>23</v>
      </c>
      <c r="C35" s="15">
        <v>9518.01</v>
      </c>
      <c r="D35" s="15">
        <v>15038.01</v>
      </c>
      <c r="E35" s="15">
        <v>10603</v>
      </c>
    </row>
    <row r="36" spans="1:6">
      <c r="A36" s="2">
        <v>31</v>
      </c>
      <c r="B36" s="1" t="s">
        <v>24</v>
      </c>
      <c r="C36" s="15">
        <v>5161</v>
      </c>
      <c r="D36" s="15">
        <v>6810.51</v>
      </c>
      <c r="E36" s="15">
        <v>4549</v>
      </c>
    </row>
    <row r="37" spans="1:6">
      <c r="A37" s="2">
        <v>32</v>
      </c>
      <c r="B37" s="1" t="s">
        <v>25</v>
      </c>
      <c r="C37" s="15">
        <v>2980</v>
      </c>
      <c r="D37" s="15">
        <v>3599.73</v>
      </c>
      <c r="E37" s="15">
        <v>3976</v>
      </c>
    </row>
    <row r="38" spans="1:6">
      <c r="A38" s="2">
        <v>33</v>
      </c>
      <c r="B38" s="1" t="s">
        <v>26</v>
      </c>
      <c r="C38" s="15">
        <v>2096.29</v>
      </c>
      <c r="D38" s="15">
        <v>2198.0500000000002</v>
      </c>
      <c r="E38" s="15">
        <v>2128.29</v>
      </c>
    </row>
    <row r="39" spans="1:6">
      <c r="A39" s="2">
        <v>34</v>
      </c>
      <c r="B39" s="1" t="s">
        <v>27</v>
      </c>
      <c r="C39" s="15">
        <v>1795.64</v>
      </c>
      <c r="D39" s="15">
        <v>11913.6</v>
      </c>
      <c r="E39" s="15">
        <v>15499.41</v>
      </c>
    </row>
    <row r="40" spans="1:6">
      <c r="A40" s="2">
        <v>35</v>
      </c>
      <c r="B40" s="1" t="s">
        <v>28</v>
      </c>
      <c r="C40" s="15">
        <v>643.41999999999996</v>
      </c>
      <c r="D40" s="15">
        <v>8432.98</v>
      </c>
      <c r="E40" s="15">
        <v>25167.09</v>
      </c>
    </row>
    <row r="41" spans="1:6">
      <c r="A41" s="2">
        <v>36</v>
      </c>
      <c r="B41" s="1" t="s">
        <v>29</v>
      </c>
      <c r="C41" s="15">
        <v>93.51</v>
      </c>
      <c r="D41" s="15">
        <v>46.36</v>
      </c>
      <c r="E41" s="15">
        <v>31.24</v>
      </c>
    </row>
    <row r="42" spans="1:6">
      <c r="A42" s="2">
        <v>37</v>
      </c>
      <c r="B42" s="1" t="s">
        <v>30</v>
      </c>
      <c r="C42" s="15">
        <v>519.23</v>
      </c>
      <c r="D42" s="15">
        <v>61.15</v>
      </c>
      <c r="E42" s="15">
        <v>109.84</v>
      </c>
    </row>
    <row r="43" spans="1:6">
      <c r="A43" s="2">
        <v>38</v>
      </c>
      <c r="B43" s="1" t="s">
        <v>548</v>
      </c>
      <c r="C43" s="15"/>
      <c r="D43" s="15">
        <v>912</v>
      </c>
      <c r="E43" s="15">
        <v>912</v>
      </c>
    </row>
    <row r="44" spans="1:6">
      <c r="A44" s="2">
        <v>39</v>
      </c>
      <c r="B44" s="1" t="s">
        <v>549</v>
      </c>
      <c r="C44" s="15"/>
      <c r="D44" s="15">
        <v>9215.57</v>
      </c>
      <c r="E44" s="15">
        <v>9537.61</v>
      </c>
    </row>
    <row r="45" spans="1:6">
      <c r="A45" s="2">
        <v>40</v>
      </c>
      <c r="B45" s="1" t="s">
        <v>549</v>
      </c>
      <c r="C45" s="15"/>
      <c r="D45" s="15">
        <v>143.18</v>
      </c>
      <c r="E45" s="15">
        <v>148.13999999999999</v>
      </c>
    </row>
    <row r="46" spans="1:6">
      <c r="A46" s="2">
        <v>41</v>
      </c>
      <c r="B46" s="1" t="s">
        <v>550</v>
      </c>
      <c r="C46" s="15"/>
      <c r="D46" s="15">
        <v>71</v>
      </c>
      <c r="E46" s="15">
        <v>74.540000000000006</v>
      </c>
    </row>
    <row r="47" spans="1:6">
      <c r="B47" s="3" t="s">
        <v>64</v>
      </c>
      <c r="C47" s="13">
        <f>SUM(C6:C46)</f>
        <v>4614519.6900000004</v>
      </c>
      <c r="D47" s="13">
        <f t="shared" ref="D47:E47" si="0">SUM(D6:D46)</f>
        <v>4672332.3600000003</v>
      </c>
      <c r="E47" s="13">
        <f t="shared" si="0"/>
        <v>5111053.3699999992</v>
      </c>
    </row>
    <row r="48" spans="1:6">
      <c r="A48" s="5"/>
      <c r="B48" s="1" t="s">
        <v>34</v>
      </c>
      <c r="C48" s="15"/>
      <c r="D48" s="14"/>
    </row>
    <row r="49" spans="1:5">
      <c r="A49" s="2">
        <v>1</v>
      </c>
      <c r="B49" s="1" t="s">
        <v>35</v>
      </c>
      <c r="C49" s="15">
        <v>2060450</v>
      </c>
      <c r="D49" s="15">
        <v>2265500</v>
      </c>
      <c r="E49" s="15">
        <v>2371400</v>
      </c>
    </row>
    <row r="50" spans="1:5">
      <c r="A50" s="2">
        <v>2</v>
      </c>
      <c r="B50" s="1" t="s">
        <v>36</v>
      </c>
      <c r="C50" s="15">
        <v>306817.95</v>
      </c>
      <c r="D50" s="15">
        <v>405000</v>
      </c>
      <c r="E50" s="15">
        <v>607500</v>
      </c>
    </row>
    <row r="51" spans="1:5">
      <c r="A51" s="2">
        <v>3</v>
      </c>
      <c r="B51" s="1" t="s">
        <v>37</v>
      </c>
      <c r="C51" s="15">
        <v>137408.25</v>
      </c>
      <c r="D51" s="15">
        <v>173558.67</v>
      </c>
      <c r="E51" s="15">
        <v>54340.67</v>
      </c>
    </row>
    <row r="52" spans="1:5">
      <c r="A52" s="2">
        <v>4</v>
      </c>
      <c r="B52" s="1" t="s">
        <v>38</v>
      </c>
      <c r="C52" s="15">
        <v>142355</v>
      </c>
      <c r="D52" s="15">
        <v>389004</v>
      </c>
      <c r="E52" s="15">
        <v>159300</v>
      </c>
    </row>
    <row r="53" spans="1:5">
      <c r="A53" s="2">
        <v>5</v>
      </c>
      <c r="B53" s="1" t="s">
        <v>39</v>
      </c>
      <c r="C53" s="15">
        <v>86300</v>
      </c>
      <c r="D53" s="15">
        <v>193000</v>
      </c>
      <c r="E53" s="15">
        <v>140000</v>
      </c>
    </row>
    <row r="54" spans="1:5">
      <c r="A54" s="2">
        <v>6</v>
      </c>
      <c r="B54" s="1" t="s">
        <v>40</v>
      </c>
      <c r="C54" s="15">
        <v>86114.22</v>
      </c>
      <c r="D54" s="15">
        <v>263818</v>
      </c>
      <c r="E54" s="15">
        <v>158800</v>
      </c>
    </row>
    <row r="55" spans="1:5">
      <c r="A55" s="2">
        <v>7</v>
      </c>
      <c r="B55" s="1" t="s">
        <v>41</v>
      </c>
      <c r="C55" s="15">
        <v>39071</v>
      </c>
      <c r="D55" s="15">
        <v>56945</v>
      </c>
      <c r="E55" s="15">
        <v>45012</v>
      </c>
    </row>
    <row r="56" spans="1:5">
      <c r="A56" s="2">
        <v>8</v>
      </c>
      <c r="B56" s="1" t="s">
        <v>42</v>
      </c>
      <c r="C56" s="15">
        <v>220325.07</v>
      </c>
      <c r="D56" s="15">
        <v>320518.34999999998</v>
      </c>
      <c r="E56" s="15">
        <v>200423.9</v>
      </c>
    </row>
    <row r="57" spans="1:5">
      <c r="A57" s="2">
        <v>9</v>
      </c>
      <c r="B57" s="1" t="s">
        <v>43</v>
      </c>
      <c r="C57" s="15">
        <v>91385.22</v>
      </c>
      <c r="D57" s="15">
        <v>67891.95</v>
      </c>
      <c r="E57" s="15">
        <v>101300.86</v>
      </c>
    </row>
    <row r="58" spans="1:5">
      <c r="A58" s="2">
        <v>10</v>
      </c>
      <c r="B58" s="1" t="s">
        <v>44</v>
      </c>
      <c r="C58" s="15">
        <v>36900</v>
      </c>
      <c r="D58" s="15">
        <v>33900</v>
      </c>
      <c r="E58" s="15">
        <v>35550</v>
      </c>
    </row>
    <row r="59" spans="1:5">
      <c r="A59" s="2">
        <v>11</v>
      </c>
      <c r="B59" s="1" t="s">
        <v>45</v>
      </c>
      <c r="C59" s="15">
        <v>30720</v>
      </c>
      <c r="D59" s="15">
        <v>23425</v>
      </c>
      <c r="E59" s="15">
        <v>27400</v>
      </c>
    </row>
    <row r="60" spans="1:5">
      <c r="A60" s="2">
        <v>12</v>
      </c>
      <c r="B60" s="1" t="s">
        <v>46</v>
      </c>
      <c r="C60" s="15">
        <v>13350.71</v>
      </c>
      <c r="D60" s="15">
        <v>14977.76</v>
      </c>
      <c r="E60" s="15">
        <v>14782.55</v>
      </c>
    </row>
    <row r="61" spans="1:5">
      <c r="A61" s="2">
        <v>13</v>
      </c>
      <c r="B61" s="1" t="s">
        <v>47</v>
      </c>
      <c r="C61" s="15">
        <v>5447.74</v>
      </c>
      <c r="D61" s="15">
        <v>12758.57</v>
      </c>
      <c r="E61" s="15">
        <v>6635.68</v>
      </c>
    </row>
    <row r="62" spans="1:5">
      <c r="A62" s="2">
        <v>14</v>
      </c>
      <c r="B62" s="1" t="s">
        <v>48</v>
      </c>
      <c r="C62" s="15">
        <v>7168</v>
      </c>
      <c r="D62" s="15">
        <v>7884</v>
      </c>
      <c r="E62" s="15">
        <v>8279</v>
      </c>
    </row>
    <row r="63" spans="1:5">
      <c r="A63" s="2">
        <v>15</v>
      </c>
      <c r="B63" s="1" t="s">
        <v>49</v>
      </c>
      <c r="C63" s="15">
        <v>3271.2</v>
      </c>
      <c r="D63" s="15">
        <v>3114.15</v>
      </c>
      <c r="E63" s="15">
        <v>2938</v>
      </c>
    </row>
    <row r="64" spans="1:5">
      <c r="A64" s="2">
        <v>16</v>
      </c>
      <c r="B64" s="1" t="s">
        <v>50</v>
      </c>
      <c r="C64" s="15">
        <v>2196</v>
      </c>
      <c r="D64" s="15">
        <v>2295</v>
      </c>
      <c r="E64" s="15">
        <v>2285</v>
      </c>
    </row>
    <row r="65" spans="1:5">
      <c r="A65" s="2">
        <v>17</v>
      </c>
      <c r="B65" s="1" t="s">
        <v>51</v>
      </c>
      <c r="C65" s="15">
        <v>2239.31</v>
      </c>
      <c r="D65" s="15">
        <v>3837.57</v>
      </c>
      <c r="E65" s="15">
        <v>5039.3999999999996</v>
      </c>
    </row>
    <row r="66" spans="1:5">
      <c r="A66" s="2">
        <v>18</v>
      </c>
      <c r="B66" s="1" t="s">
        <v>52</v>
      </c>
      <c r="C66" s="15">
        <v>983.84</v>
      </c>
      <c r="D66" s="15">
        <v>1818.98</v>
      </c>
      <c r="E66" s="15">
        <v>2710</v>
      </c>
    </row>
    <row r="67" spans="1:5">
      <c r="A67" s="2">
        <v>19</v>
      </c>
      <c r="B67" s="1" t="s">
        <v>54</v>
      </c>
      <c r="C67" s="15">
        <v>3048.56</v>
      </c>
      <c r="D67" s="15">
        <v>3027</v>
      </c>
      <c r="E67" s="15">
        <v>2708</v>
      </c>
    </row>
    <row r="68" spans="1:5">
      <c r="A68" s="2">
        <v>20</v>
      </c>
      <c r="B68" s="1" t="s">
        <v>55</v>
      </c>
      <c r="C68" s="15">
        <v>2295.87</v>
      </c>
      <c r="D68" s="15">
        <v>2542.79</v>
      </c>
      <c r="E68" s="15">
        <v>2423.61</v>
      </c>
    </row>
    <row r="69" spans="1:5">
      <c r="A69" s="2">
        <v>21</v>
      </c>
      <c r="B69" s="1" t="s">
        <v>56</v>
      </c>
      <c r="C69" s="15">
        <v>1353.2</v>
      </c>
      <c r="D69" s="15">
        <v>1651.2</v>
      </c>
      <c r="E69" s="15">
        <v>1745</v>
      </c>
    </row>
    <row r="70" spans="1:5">
      <c r="A70" s="2">
        <v>22</v>
      </c>
      <c r="B70" s="1" t="s">
        <v>622</v>
      </c>
      <c r="C70" s="15">
        <v>147</v>
      </c>
      <c r="D70" s="15">
        <v>74</v>
      </c>
      <c r="E70" s="15">
        <v>112</v>
      </c>
    </row>
    <row r="71" spans="1:5">
      <c r="A71" s="2">
        <v>23</v>
      </c>
      <c r="B71" s="1" t="s">
        <v>621</v>
      </c>
      <c r="C71" s="15"/>
      <c r="D71" s="15">
        <v>150</v>
      </c>
      <c r="E71" s="15">
        <v>180</v>
      </c>
    </row>
    <row r="72" spans="1:5">
      <c r="B72" s="6" t="s">
        <v>66</v>
      </c>
      <c r="C72" s="13">
        <f>SUM(C49:C71)</f>
        <v>3279348.1400000011</v>
      </c>
      <c r="D72" s="13">
        <f t="shared" ref="D72" si="1">SUM(D49:D71)</f>
        <v>4246691.9900000021</v>
      </c>
      <c r="E72" s="13">
        <f>SUM(E49:E71)</f>
        <v>3950865.6699999995</v>
      </c>
    </row>
    <row r="73" spans="1:5">
      <c r="B73" s="3" t="s">
        <v>57</v>
      </c>
      <c r="C73" s="13">
        <f>C47+C72</f>
        <v>7893867.8300000019</v>
      </c>
      <c r="D73" s="13">
        <f t="shared" ref="D73:E73" si="2">D47+D72</f>
        <v>8919024.3500000015</v>
      </c>
      <c r="E73" s="13">
        <f t="shared" si="2"/>
        <v>9061919.0399999991</v>
      </c>
    </row>
    <row r="76" spans="1:5">
      <c r="B76" s="1">
        <v>0</v>
      </c>
    </row>
  </sheetData>
  <hyperlinks>
    <hyperlink ref="B4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02"/>
  <sheetViews>
    <sheetView tabSelected="1" zoomScale="115" zoomScaleNormal="115" workbookViewId="0">
      <selection activeCell="B2" sqref="B2"/>
    </sheetView>
  </sheetViews>
  <sheetFormatPr defaultRowHeight="15.75"/>
  <cols>
    <col min="1" max="1" width="5.140625" style="17" bestFit="1" customWidth="1"/>
    <col min="2" max="2" width="67.85546875" style="22" customWidth="1"/>
    <col min="3" max="3" width="15.5703125" style="40" customWidth="1"/>
    <col min="4" max="4" width="15.42578125" style="40" customWidth="1"/>
    <col min="5" max="5" width="12.28515625" style="64" bestFit="1" customWidth="1"/>
    <col min="6" max="6" width="14.5703125" style="64" customWidth="1"/>
    <col min="7" max="7" width="12.140625" customWidth="1"/>
  </cols>
  <sheetData>
    <row r="1" spans="1:11">
      <c r="B1" s="18" t="s">
        <v>58</v>
      </c>
    </row>
    <row r="2" spans="1:11">
      <c r="B2" s="18" t="s">
        <v>65</v>
      </c>
      <c r="F2" s="2" t="s">
        <v>705</v>
      </c>
    </row>
    <row r="3" spans="1:11" ht="45.75" customHeight="1">
      <c r="A3" s="19" t="s">
        <v>31</v>
      </c>
      <c r="B3" s="62" t="s">
        <v>32</v>
      </c>
      <c r="C3" s="61" t="s">
        <v>97</v>
      </c>
      <c r="D3" s="61" t="s">
        <v>612</v>
      </c>
      <c r="E3" s="61" t="s">
        <v>615</v>
      </c>
      <c r="F3" s="61" t="s">
        <v>648</v>
      </c>
    </row>
    <row r="4" spans="1:11" s="16" customFormat="1">
      <c r="A4" s="37"/>
      <c r="B4" s="38" t="s">
        <v>0</v>
      </c>
      <c r="C4" s="41"/>
      <c r="D4" s="41"/>
      <c r="E4" s="65"/>
      <c r="F4" s="65"/>
      <c r="K4" s="39"/>
    </row>
    <row r="5" spans="1:11">
      <c r="A5" s="20">
        <v>1</v>
      </c>
      <c r="B5" s="21" t="s">
        <v>422</v>
      </c>
      <c r="K5" s="5"/>
    </row>
    <row r="6" spans="1:11">
      <c r="A6" s="17">
        <v>1</v>
      </c>
      <c r="B6" s="22" t="s">
        <v>423</v>
      </c>
      <c r="C6" s="42">
        <v>220000</v>
      </c>
      <c r="D6" s="42">
        <v>200000</v>
      </c>
      <c r="E6" s="66">
        <v>200000</v>
      </c>
      <c r="F6" s="66">
        <v>230000</v>
      </c>
      <c r="K6" s="5"/>
    </row>
    <row r="7" spans="1:11">
      <c r="A7" s="17">
        <v>2</v>
      </c>
      <c r="B7" s="22" t="s">
        <v>67</v>
      </c>
      <c r="C7" s="42">
        <v>46051.16</v>
      </c>
      <c r="D7" s="42">
        <v>52217.26</v>
      </c>
      <c r="E7" s="66">
        <v>51082.080000000002</v>
      </c>
      <c r="F7" s="66">
        <v>65607.59</v>
      </c>
      <c r="K7" s="5"/>
    </row>
    <row r="8" spans="1:11">
      <c r="A8" s="17">
        <v>3</v>
      </c>
      <c r="B8" s="22" t="s">
        <v>426</v>
      </c>
      <c r="C8" s="42">
        <v>24075.5</v>
      </c>
      <c r="D8" s="42">
        <v>21005</v>
      </c>
      <c r="E8" s="66">
        <v>21023.3</v>
      </c>
      <c r="F8" s="66">
        <v>26130.67</v>
      </c>
      <c r="K8" s="5"/>
    </row>
    <row r="9" spans="1:11">
      <c r="A9" s="17">
        <v>4</v>
      </c>
      <c r="B9" s="22" t="s">
        <v>424</v>
      </c>
      <c r="C9" s="42">
        <v>35000</v>
      </c>
      <c r="D9" s="42">
        <v>32500</v>
      </c>
      <c r="E9" s="66">
        <v>15002.2</v>
      </c>
      <c r="F9" s="66">
        <v>20920</v>
      </c>
      <c r="K9" s="5"/>
    </row>
    <row r="10" spans="1:11">
      <c r="A10" s="17">
        <v>5</v>
      </c>
      <c r="B10" s="22" t="s">
        <v>429</v>
      </c>
      <c r="C10" s="42">
        <v>9154.94</v>
      </c>
      <c r="D10" s="43">
        <v>9776.9599999999991</v>
      </c>
      <c r="E10" s="66">
        <v>11509.17</v>
      </c>
      <c r="F10" s="66">
        <v>13060.84</v>
      </c>
      <c r="K10" s="5"/>
    </row>
    <row r="11" spans="1:11">
      <c r="A11" s="17">
        <v>6</v>
      </c>
      <c r="B11" s="22" t="s">
        <v>431</v>
      </c>
      <c r="C11" s="42">
        <v>8520</v>
      </c>
      <c r="D11" s="43">
        <v>12393.23</v>
      </c>
      <c r="E11" s="66">
        <v>10000</v>
      </c>
      <c r="F11" s="66">
        <v>12500</v>
      </c>
      <c r="K11" s="5"/>
    </row>
    <row r="12" spans="1:11">
      <c r="A12" s="17">
        <v>7</v>
      </c>
      <c r="B12" s="22" t="s">
        <v>434</v>
      </c>
      <c r="C12" s="42">
        <v>5000</v>
      </c>
      <c r="D12" s="43">
        <v>10600</v>
      </c>
      <c r="E12" s="66">
        <v>9000.0400000000009</v>
      </c>
      <c r="F12" s="66">
        <v>8623.75</v>
      </c>
      <c r="K12" s="5"/>
    </row>
    <row r="13" spans="1:11">
      <c r="A13" s="17">
        <v>8</v>
      </c>
      <c r="B13" s="22" t="s">
        <v>430</v>
      </c>
      <c r="C13" s="42">
        <v>9000</v>
      </c>
      <c r="D13" s="43">
        <v>9000</v>
      </c>
      <c r="E13" s="66">
        <v>9000</v>
      </c>
      <c r="F13" s="66">
        <v>6188</v>
      </c>
      <c r="K13" s="5"/>
    </row>
    <row r="14" spans="1:11">
      <c r="A14" s="17">
        <v>9</v>
      </c>
      <c r="B14" s="22" t="s">
        <v>435</v>
      </c>
      <c r="C14" s="42">
        <v>4244.5</v>
      </c>
      <c r="D14" s="43">
        <v>8105</v>
      </c>
      <c r="E14" s="66">
        <v>8155</v>
      </c>
      <c r="F14" s="66">
        <v>12083.33</v>
      </c>
      <c r="K14" s="5"/>
    </row>
    <row r="15" spans="1:11">
      <c r="A15" s="17">
        <v>10</v>
      </c>
      <c r="B15" s="22" t="s">
        <v>433</v>
      </c>
      <c r="C15" s="42">
        <v>7000</v>
      </c>
      <c r="D15" s="43">
        <v>5540</v>
      </c>
      <c r="E15" s="66">
        <v>6450</v>
      </c>
      <c r="F15" s="66">
        <v>6250</v>
      </c>
      <c r="K15" s="5"/>
    </row>
    <row r="16" spans="1:11">
      <c r="A16" s="17">
        <v>11</v>
      </c>
      <c r="B16" s="22" t="s">
        <v>432</v>
      </c>
      <c r="C16" s="42">
        <v>7096.65</v>
      </c>
      <c r="D16" s="43">
        <v>4335</v>
      </c>
      <c r="E16" s="66">
        <v>4207.5</v>
      </c>
      <c r="F16" s="66">
        <v>4207.5</v>
      </c>
      <c r="K16" s="5"/>
    </row>
    <row r="17" spans="1:11">
      <c r="A17" s="17">
        <v>12</v>
      </c>
      <c r="B17" s="22" t="s">
        <v>438</v>
      </c>
      <c r="C17" s="42">
        <v>1421.81</v>
      </c>
      <c r="D17" s="43">
        <v>1880.01</v>
      </c>
      <c r="E17" s="66">
        <v>2527.61</v>
      </c>
      <c r="F17" s="66">
        <v>2528</v>
      </c>
      <c r="K17" s="5"/>
    </row>
    <row r="18" spans="1:11">
      <c r="A18" s="17">
        <v>13</v>
      </c>
      <c r="B18" s="22" t="s">
        <v>70</v>
      </c>
      <c r="C18" s="42">
        <v>2500</v>
      </c>
      <c r="D18" s="43">
        <v>2500</v>
      </c>
      <c r="E18" s="66">
        <v>2500</v>
      </c>
      <c r="F18" s="66">
        <v>3500</v>
      </c>
      <c r="K18" s="5"/>
    </row>
    <row r="19" spans="1:11">
      <c r="A19" s="17">
        <v>14</v>
      </c>
      <c r="B19" s="22" t="s">
        <v>647</v>
      </c>
      <c r="C19" s="42">
        <v>1300</v>
      </c>
      <c r="D19" s="43">
        <v>1500</v>
      </c>
      <c r="E19" s="66">
        <v>1500</v>
      </c>
      <c r="F19" s="66">
        <v>5000</v>
      </c>
      <c r="K19" s="5"/>
    </row>
    <row r="20" spans="1:11">
      <c r="A20" s="17">
        <v>15</v>
      </c>
      <c r="B20" s="22" t="s">
        <v>651</v>
      </c>
      <c r="C20" s="42"/>
      <c r="D20" s="43"/>
      <c r="E20" s="66"/>
      <c r="F20" s="66">
        <v>2000</v>
      </c>
      <c r="K20" s="5"/>
    </row>
    <row r="21" spans="1:11">
      <c r="A21" s="17">
        <v>16</v>
      </c>
      <c r="B21" s="22" t="s">
        <v>650</v>
      </c>
      <c r="C21" s="42"/>
      <c r="D21" s="43"/>
      <c r="E21" s="66"/>
      <c r="F21" s="66">
        <v>2500</v>
      </c>
      <c r="K21" s="5"/>
    </row>
    <row r="22" spans="1:11">
      <c r="A22" s="17">
        <v>17</v>
      </c>
      <c r="B22" s="22" t="s">
        <v>440</v>
      </c>
      <c r="C22" s="42">
        <v>800</v>
      </c>
      <c r="D22" s="58">
        <v>800</v>
      </c>
      <c r="E22" s="66">
        <v>1350.93</v>
      </c>
      <c r="F22" s="66">
        <v>2100</v>
      </c>
      <c r="K22" s="5"/>
    </row>
    <row r="23" spans="1:11">
      <c r="A23" s="17">
        <v>18</v>
      </c>
      <c r="B23" s="22" t="s">
        <v>437</v>
      </c>
      <c r="C23" s="42">
        <v>1499.99</v>
      </c>
      <c r="D23" s="43">
        <v>966.93</v>
      </c>
      <c r="E23" s="66">
        <v>1200.02</v>
      </c>
      <c r="F23" s="66">
        <v>2298.0500000000002</v>
      </c>
      <c r="K23" s="5"/>
    </row>
    <row r="24" spans="1:11">
      <c r="A24" s="17">
        <v>19</v>
      </c>
      <c r="B24" s="22" t="s">
        <v>74</v>
      </c>
      <c r="C24" s="42">
        <v>1009.01</v>
      </c>
      <c r="D24" s="43">
        <v>1023.01</v>
      </c>
      <c r="E24" s="66">
        <v>1108.02</v>
      </c>
      <c r="F24" s="66">
        <v>3477.03</v>
      </c>
      <c r="K24" s="5"/>
    </row>
    <row r="25" spans="1:11">
      <c r="A25" s="17">
        <v>20</v>
      </c>
      <c r="B25" s="22" t="s">
        <v>72</v>
      </c>
      <c r="C25" s="42">
        <v>1264.03</v>
      </c>
      <c r="D25" s="43">
        <v>1025</v>
      </c>
      <c r="E25" s="66">
        <v>975.03</v>
      </c>
      <c r="F25" s="66">
        <v>1195.03</v>
      </c>
      <c r="K25" s="5"/>
    </row>
    <row r="26" spans="1:11">
      <c r="A26" s="17">
        <v>21</v>
      </c>
      <c r="B26" s="22" t="s">
        <v>73</v>
      </c>
      <c r="C26" s="42">
        <v>1062.56</v>
      </c>
      <c r="D26" s="43">
        <v>672.26</v>
      </c>
      <c r="E26" s="66">
        <v>895.04</v>
      </c>
      <c r="F26" s="66">
        <v>796.01</v>
      </c>
      <c r="K26" s="5"/>
    </row>
    <row r="27" spans="1:11">
      <c r="A27" s="17">
        <v>22</v>
      </c>
      <c r="B27" s="22" t="s">
        <v>439</v>
      </c>
      <c r="C27" s="42">
        <v>1000</v>
      </c>
      <c r="D27" s="43">
        <v>876</v>
      </c>
      <c r="E27" s="66">
        <v>876</v>
      </c>
      <c r="F27" s="66">
        <v>897.47</v>
      </c>
      <c r="K27" s="5"/>
    </row>
    <row r="28" spans="1:11">
      <c r="A28" s="17">
        <v>23</v>
      </c>
      <c r="B28" s="22" t="s">
        <v>436</v>
      </c>
      <c r="C28" s="42">
        <v>1630</v>
      </c>
      <c r="D28" s="43">
        <v>700</v>
      </c>
      <c r="E28" s="66">
        <v>699</v>
      </c>
      <c r="F28" s="66">
        <v>801.67</v>
      </c>
      <c r="K28" s="5"/>
    </row>
    <row r="29" spans="1:11">
      <c r="A29" s="17">
        <v>24</v>
      </c>
      <c r="B29" s="22" t="s">
        <v>69</v>
      </c>
      <c r="C29" s="42">
        <v>6000</v>
      </c>
      <c r="D29" s="43">
        <v>1500</v>
      </c>
      <c r="E29" s="66">
        <v>630</v>
      </c>
      <c r="F29" s="66">
        <v>800</v>
      </c>
      <c r="K29" s="5"/>
    </row>
    <row r="30" spans="1:11">
      <c r="A30" s="17">
        <v>25</v>
      </c>
      <c r="B30" s="22" t="s">
        <v>82</v>
      </c>
      <c r="C30" s="42">
        <v>300</v>
      </c>
      <c r="D30" s="58">
        <v>500</v>
      </c>
      <c r="E30" s="66">
        <v>530.01</v>
      </c>
      <c r="F30" s="66">
        <v>1000</v>
      </c>
      <c r="K30" s="5"/>
    </row>
    <row r="31" spans="1:11">
      <c r="A31" s="17">
        <v>26</v>
      </c>
      <c r="B31" s="22" t="s">
        <v>652</v>
      </c>
      <c r="C31" s="42"/>
      <c r="D31" s="58"/>
      <c r="E31" s="66"/>
      <c r="F31" s="66">
        <v>1000</v>
      </c>
      <c r="K31" s="5"/>
    </row>
    <row r="32" spans="1:11">
      <c r="A32" s="17">
        <v>27</v>
      </c>
      <c r="B32" s="22" t="s">
        <v>653</v>
      </c>
      <c r="C32" s="42"/>
      <c r="D32" s="58"/>
      <c r="E32" s="66"/>
      <c r="F32" s="66">
        <v>1000</v>
      </c>
      <c r="K32" s="5"/>
    </row>
    <row r="33" spans="1:11">
      <c r="A33" s="17">
        <v>28</v>
      </c>
      <c r="B33" s="22" t="s">
        <v>654</v>
      </c>
      <c r="C33" s="42"/>
      <c r="D33" s="58"/>
      <c r="E33" s="66"/>
      <c r="F33" s="66">
        <v>500</v>
      </c>
      <c r="K33" s="5"/>
    </row>
    <row r="34" spans="1:11">
      <c r="A34" s="17">
        <v>29</v>
      </c>
      <c r="B34" s="22" t="s">
        <v>83</v>
      </c>
      <c r="C34" s="42">
        <v>201.03</v>
      </c>
      <c r="D34" s="58">
        <v>214.03</v>
      </c>
      <c r="E34" s="66">
        <v>527</v>
      </c>
      <c r="F34" s="66">
        <v>251.56</v>
      </c>
      <c r="K34" s="2"/>
    </row>
    <row r="35" spans="1:11">
      <c r="A35" s="17">
        <v>30</v>
      </c>
      <c r="B35" s="22" t="s">
        <v>84</v>
      </c>
      <c r="C35" s="42">
        <v>115.5</v>
      </c>
      <c r="D35" s="58">
        <v>350</v>
      </c>
      <c r="E35" s="66">
        <v>350</v>
      </c>
      <c r="F35" s="66">
        <v>350</v>
      </c>
      <c r="K35" s="5"/>
    </row>
    <row r="36" spans="1:11">
      <c r="A36" s="17">
        <v>31</v>
      </c>
      <c r="B36" s="22" t="s">
        <v>77</v>
      </c>
      <c r="C36" s="42">
        <v>1000</v>
      </c>
      <c r="D36" s="43">
        <v>402.1</v>
      </c>
      <c r="E36" s="66">
        <v>160.07</v>
      </c>
      <c r="F36" s="66">
        <v>124.02</v>
      </c>
      <c r="K36" s="5"/>
    </row>
    <row r="37" spans="1:11">
      <c r="A37" s="17">
        <v>32</v>
      </c>
      <c r="B37" s="22" t="s">
        <v>85</v>
      </c>
      <c r="C37" s="42">
        <v>103.08</v>
      </c>
      <c r="D37" s="58">
        <v>185.07</v>
      </c>
      <c r="E37" s="66">
        <v>119.14</v>
      </c>
      <c r="F37" s="66">
        <v>197.68</v>
      </c>
      <c r="K37" s="5"/>
    </row>
    <row r="38" spans="1:11">
      <c r="A38" s="17">
        <v>33</v>
      </c>
      <c r="B38" s="22" t="s">
        <v>655</v>
      </c>
      <c r="C38" s="42"/>
      <c r="D38" s="58"/>
      <c r="E38" s="66"/>
      <c r="F38" s="66">
        <v>100.01</v>
      </c>
      <c r="K38" s="5"/>
    </row>
    <row r="39" spans="1:11">
      <c r="A39" s="17">
        <v>34</v>
      </c>
      <c r="B39" s="22" t="s">
        <v>86</v>
      </c>
      <c r="C39" s="42">
        <v>100</v>
      </c>
      <c r="D39" s="58">
        <v>100</v>
      </c>
      <c r="E39" s="66">
        <v>100</v>
      </c>
      <c r="F39" s="66">
        <v>100</v>
      </c>
      <c r="K39" s="5"/>
    </row>
    <row r="40" spans="1:11">
      <c r="A40" s="17">
        <v>35</v>
      </c>
      <c r="B40" s="22" t="s">
        <v>656</v>
      </c>
      <c r="C40" s="42"/>
      <c r="D40" s="58"/>
      <c r="E40" s="66"/>
      <c r="F40" s="66">
        <v>90</v>
      </c>
      <c r="K40" s="5"/>
    </row>
    <row r="41" spans="1:11">
      <c r="A41" s="17">
        <v>36</v>
      </c>
      <c r="B41" s="22" t="s">
        <v>88</v>
      </c>
      <c r="C41" s="42">
        <v>5</v>
      </c>
      <c r="D41" s="58">
        <v>10</v>
      </c>
      <c r="E41" s="66">
        <v>100</v>
      </c>
      <c r="F41" s="66">
        <v>0.08</v>
      </c>
      <c r="K41" s="5"/>
    </row>
    <row r="42" spans="1:11">
      <c r="A42" s="17">
        <v>37</v>
      </c>
      <c r="B42" s="22" t="s">
        <v>71</v>
      </c>
      <c r="C42" s="42">
        <v>2128.66</v>
      </c>
      <c r="D42" s="43">
        <v>81.040000000000006</v>
      </c>
      <c r="E42" s="66">
        <v>78.739999999999995</v>
      </c>
      <c r="F42" s="66">
        <v>1842.41</v>
      </c>
      <c r="K42" s="5"/>
    </row>
    <row r="43" spans="1:11">
      <c r="A43" s="17">
        <v>38</v>
      </c>
      <c r="B43" s="22" t="s">
        <v>441</v>
      </c>
      <c r="C43" s="42">
        <v>50</v>
      </c>
      <c r="D43" s="58">
        <v>76</v>
      </c>
      <c r="E43" s="66">
        <v>76</v>
      </c>
      <c r="F43" s="66">
        <v>68</v>
      </c>
      <c r="K43" s="5"/>
    </row>
    <row r="44" spans="1:11">
      <c r="A44" s="17">
        <v>39</v>
      </c>
      <c r="B44" s="22" t="s">
        <v>87</v>
      </c>
      <c r="C44" s="42">
        <v>30</v>
      </c>
      <c r="D44" s="44">
        <v>40</v>
      </c>
      <c r="E44" s="66">
        <v>70.66</v>
      </c>
      <c r="F44" s="66">
        <v>85.01</v>
      </c>
      <c r="K44" s="5"/>
    </row>
    <row r="45" spans="1:11">
      <c r="A45" s="17">
        <v>40</v>
      </c>
      <c r="B45" s="22" t="s">
        <v>657</v>
      </c>
      <c r="C45" s="42"/>
      <c r="D45" s="44"/>
      <c r="E45" s="66"/>
      <c r="F45" s="66">
        <v>0.32</v>
      </c>
      <c r="K45" s="5"/>
    </row>
    <row r="46" spans="1:11">
      <c r="A46" s="17">
        <v>41</v>
      </c>
      <c r="B46" s="22" t="s">
        <v>552</v>
      </c>
      <c r="C46" s="42"/>
      <c r="D46" s="58">
        <v>0.15</v>
      </c>
      <c r="E46" s="66">
        <v>0.15</v>
      </c>
      <c r="F46" s="66"/>
      <c r="K46" s="5"/>
    </row>
    <row r="47" spans="1:11">
      <c r="A47" s="17">
        <v>42</v>
      </c>
      <c r="B47" s="22" t="s">
        <v>551</v>
      </c>
      <c r="C47" s="42"/>
      <c r="D47" s="43">
        <v>1000.04</v>
      </c>
      <c r="E47" s="66"/>
      <c r="F47" s="66"/>
      <c r="K47" s="5"/>
    </row>
    <row r="48" spans="1:11">
      <c r="A48" s="17">
        <v>43</v>
      </c>
      <c r="B48" s="22" t="s">
        <v>78</v>
      </c>
      <c r="C48" s="42">
        <v>500</v>
      </c>
      <c r="D48" s="58">
        <v>500</v>
      </c>
      <c r="E48" s="66">
        <v>7.0000000000000007E-2</v>
      </c>
      <c r="F48" s="66"/>
      <c r="K48" s="5"/>
    </row>
    <row r="49" spans="1:11">
      <c r="A49" s="17">
        <v>44</v>
      </c>
      <c r="B49" s="22" t="s">
        <v>614</v>
      </c>
      <c r="C49" s="42"/>
      <c r="D49" s="58"/>
      <c r="E49" s="66">
        <v>0.06</v>
      </c>
      <c r="F49" s="66"/>
      <c r="K49" s="5"/>
    </row>
    <row r="50" spans="1:11">
      <c r="A50" s="17">
        <v>45</v>
      </c>
      <c r="B50" s="22" t="s">
        <v>553</v>
      </c>
      <c r="C50" s="42">
        <v>300</v>
      </c>
      <c r="D50" s="58">
        <v>0.06</v>
      </c>
      <c r="E50" s="66">
        <v>0.06</v>
      </c>
      <c r="F50" s="66"/>
      <c r="K50" s="9"/>
    </row>
    <row r="51" spans="1:11">
      <c r="A51" s="17">
        <v>46</v>
      </c>
      <c r="B51" s="22" t="s">
        <v>75</v>
      </c>
      <c r="C51" s="42">
        <v>1000</v>
      </c>
      <c r="D51" s="43">
        <v>500</v>
      </c>
      <c r="E51" s="66">
        <v>0.03</v>
      </c>
      <c r="F51" s="66">
        <v>0.03</v>
      </c>
      <c r="K51" s="5"/>
    </row>
    <row r="52" spans="1:11">
      <c r="A52" s="17">
        <v>47</v>
      </c>
      <c r="B52" s="22" t="s">
        <v>427</v>
      </c>
      <c r="C52" s="42">
        <v>10000</v>
      </c>
      <c r="D52" s="43">
        <v>0.03</v>
      </c>
      <c r="E52" s="66">
        <v>0.03</v>
      </c>
      <c r="F52" s="66">
        <v>5000</v>
      </c>
      <c r="K52" s="5"/>
    </row>
    <row r="53" spans="1:11">
      <c r="A53" s="17">
        <v>48</v>
      </c>
      <c r="B53" s="22" t="s">
        <v>68</v>
      </c>
      <c r="C53" s="42">
        <v>6000</v>
      </c>
      <c r="D53" s="43">
        <v>0.03</v>
      </c>
      <c r="E53" s="66">
        <v>0.03</v>
      </c>
      <c r="F53" s="66">
        <v>0.03</v>
      </c>
      <c r="K53" s="5"/>
    </row>
    <row r="54" spans="1:11">
      <c r="A54" s="17">
        <v>49</v>
      </c>
      <c r="B54" s="22" t="s">
        <v>658</v>
      </c>
      <c r="C54" s="42"/>
      <c r="D54" s="43"/>
      <c r="E54" s="66"/>
      <c r="F54" s="66">
        <v>0.03</v>
      </c>
      <c r="K54" s="5"/>
    </row>
    <row r="55" spans="1:11">
      <c r="A55" s="17">
        <v>50</v>
      </c>
      <c r="B55" s="22" t="s">
        <v>425</v>
      </c>
      <c r="C55" s="42">
        <v>30000.03</v>
      </c>
      <c r="D55" s="43">
        <v>0.03</v>
      </c>
      <c r="E55" s="66">
        <v>0.03</v>
      </c>
      <c r="F55" s="66">
        <v>5000</v>
      </c>
      <c r="K55" s="5"/>
    </row>
    <row r="56" spans="1:11">
      <c r="A56" s="17">
        <v>51</v>
      </c>
      <c r="B56" s="22" t="s">
        <v>649</v>
      </c>
      <c r="C56" s="42"/>
      <c r="D56" s="43"/>
      <c r="E56" s="66"/>
      <c r="F56" s="66">
        <v>5000</v>
      </c>
      <c r="K56" s="5"/>
    </row>
    <row r="57" spans="1:11">
      <c r="A57" s="17">
        <v>52</v>
      </c>
      <c r="B57" s="22" t="s">
        <v>428</v>
      </c>
      <c r="C57" s="42">
        <v>10000</v>
      </c>
      <c r="D57" s="43">
        <v>0.03</v>
      </c>
      <c r="E57" s="66">
        <v>0.03</v>
      </c>
      <c r="F57" s="66">
        <v>0.03</v>
      </c>
      <c r="K57" s="5"/>
    </row>
    <row r="58" spans="1:11">
      <c r="A58" s="17">
        <v>53</v>
      </c>
      <c r="B58" s="22" t="s">
        <v>81</v>
      </c>
      <c r="C58" s="42">
        <v>300</v>
      </c>
      <c r="D58" s="58">
        <v>30</v>
      </c>
      <c r="E58" s="66">
        <v>0.01</v>
      </c>
      <c r="F58" s="66">
        <v>8000</v>
      </c>
      <c r="K58" s="5"/>
    </row>
    <row r="59" spans="1:11">
      <c r="A59" s="17">
        <v>54</v>
      </c>
      <c r="B59" s="22" t="s">
        <v>659</v>
      </c>
      <c r="C59" s="42"/>
      <c r="D59" s="58"/>
      <c r="E59" s="66"/>
      <c r="F59" s="66">
        <v>0.03</v>
      </c>
      <c r="K59" s="5"/>
    </row>
    <row r="60" spans="1:11">
      <c r="A60" s="17">
        <v>55</v>
      </c>
      <c r="B60" s="22" t="s">
        <v>661</v>
      </c>
      <c r="C60" s="42"/>
      <c r="D60" s="58"/>
      <c r="E60" s="66"/>
      <c r="F60" s="66">
        <v>0.02</v>
      </c>
      <c r="K60" s="5"/>
    </row>
    <row r="61" spans="1:11">
      <c r="A61" s="17">
        <v>56</v>
      </c>
      <c r="B61" s="22" t="s">
        <v>662</v>
      </c>
      <c r="C61" s="42"/>
      <c r="D61" s="58"/>
      <c r="E61" s="66"/>
      <c r="F61" s="66">
        <v>0.02</v>
      </c>
      <c r="K61" s="5"/>
    </row>
    <row r="62" spans="1:11">
      <c r="A62" s="17">
        <v>57</v>
      </c>
      <c r="B62" s="22" t="s">
        <v>663</v>
      </c>
      <c r="C62" s="42"/>
      <c r="D62" s="58"/>
      <c r="E62" s="66"/>
      <c r="F62" s="66">
        <v>0.02</v>
      </c>
      <c r="K62" s="5"/>
    </row>
    <row r="63" spans="1:11">
      <c r="A63" s="17">
        <v>58</v>
      </c>
      <c r="B63" s="22" t="s">
        <v>664</v>
      </c>
      <c r="C63" s="42"/>
      <c r="D63" s="58"/>
      <c r="E63" s="66"/>
      <c r="F63" s="66">
        <v>0.01</v>
      </c>
      <c r="K63" s="5"/>
    </row>
    <row r="64" spans="1:11">
      <c r="A64" s="17">
        <v>59</v>
      </c>
      <c r="B64" s="22" t="s">
        <v>76</v>
      </c>
      <c r="C64" s="42">
        <v>1000</v>
      </c>
      <c r="D64" s="43">
        <v>0.03</v>
      </c>
      <c r="E64" s="66"/>
      <c r="F64" s="66"/>
      <c r="K64" s="5"/>
    </row>
    <row r="65" spans="1:11">
      <c r="A65" s="17">
        <v>60</v>
      </c>
      <c r="B65" s="22" t="s">
        <v>660</v>
      </c>
      <c r="C65" s="42"/>
      <c r="D65" s="43"/>
      <c r="E65" s="66"/>
      <c r="F65" s="66">
        <v>0.02</v>
      </c>
      <c r="K65" s="5"/>
    </row>
    <row r="66" spans="1:11">
      <c r="A66" s="17">
        <v>61</v>
      </c>
      <c r="B66" s="22" t="s">
        <v>79</v>
      </c>
      <c r="C66" s="42">
        <v>500</v>
      </c>
      <c r="D66" s="58">
        <v>0.03</v>
      </c>
      <c r="E66" s="66"/>
      <c r="F66" s="66"/>
      <c r="K66" s="5"/>
    </row>
    <row r="67" spans="1:11">
      <c r="A67" s="17">
        <v>62</v>
      </c>
      <c r="B67" s="23" t="s">
        <v>80</v>
      </c>
      <c r="C67" s="42">
        <v>500</v>
      </c>
      <c r="D67" s="58">
        <v>0.01</v>
      </c>
      <c r="E67" s="66"/>
      <c r="F67" s="66"/>
      <c r="K67" s="5"/>
    </row>
    <row r="68" spans="1:11">
      <c r="A68" s="17">
        <v>63</v>
      </c>
      <c r="B68" s="22" t="s">
        <v>89</v>
      </c>
      <c r="C68" s="42">
        <v>0.01</v>
      </c>
      <c r="D68" s="58">
        <v>0.01</v>
      </c>
      <c r="E68" s="66"/>
      <c r="F68" s="66"/>
      <c r="K68" s="5"/>
    </row>
    <row r="69" spans="1:11">
      <c r="B69" s="21" t="s">
        <v>90</v>
      </c>
      <c r="C69" s="45">
        <f>SUM(C6:C68)</f>
        <v>458763.46000000008</v>
      </c>
      <c r="D69" s="45">
        <f t="shared" ref="D69:E69" si="0">SUM(D6:D68)</f>
        <v>382904.35000000021</v>
      </c>
      <c r="E69" s="45">
        <f t="shared" si="0"/>
        <v>361803.06000000017</v>
      </c>
      <c r="F69" s="45">
        <f>SUM(F6:F68)</f>
        <v>463174.27000000025</v>
      </c>
      <c r="G69" s="6"/>
      <c r="H69" s="6"/>
      <c r="I69" s="6"/>
      <c r="J69" s="6"/>
      <c r="K69" s="9"/>
    </row>
    <row r="70" spans="1:11">
      <c r="A70" s="24">
        <v>2</v>
      </c>
      <c r="B70" s="21" t="s">
        <v>91</v>
      </c>
      <c r="D70" s="58"/>
      <c r="E70" s="67"/>
      <c r="F70" s="67"/>
      <c r="G70" s="6"/>
      <c r="H70" s="6"/>
      <c r="I70" s="6"/>
      <c r="J70" s="6"/>
      <c r="K70" s="9"/>
    </row>
    <row r="71" spans="1:11">
      <c r="A71" s="17">
        <v>1</v>
      </c>
      <c r="B71" s="22" t="s">
        <v>92</v>
      </c>
      <c r="C71" s="42">
        <v>37750</v>
      </c>
      <c r="D71" s="42">
        <v>38000</v>
      </c>
      <c r="E71" s="66">
        <v>38000</v>
      </c>
      <c r="F71" s="66">
        <v>36500</v>
      </c>
      <c r="K71" s="5"/>
    </row>
    <row r="72" spans="1:11">
      <c r="A72" s="17">
        <v>2</v>
      </c>
      <c r="B72" s="22" t="s">
        <v>665</v>
      </c>
      <c r="C72" s="42">
        <v>12270</v>
      </c>
      <c r="D72" s="42">
        <v>8172</v>
      </c>
      <c r="E72" s="66">
        <v>7940</v>
      </c>
      <c r="F72" s="66">
        <v>4596</v>
      </c>
      <c r="K72" s="5"/>
    </row>
    <row r="73" spans="1:11">
      <c r="A73" s="17">
        <v>3</v>
      </c>
      <c r="B73" s="22" t="s">
        <v>67</v>
      </c>
      <c r="C73" s="42">
        <v>1328.57</v>
      </c>
      <c r="D73" s="42">
        <v>1447.67</v>
      </c>
      <c r="E73" s="66">
        <v>1456.76</v>
      </c>
      <c r="F73" s="66">
        <v>1599.3</v>
      </c>
      <c r="K73" s="5"/>
    </row>
    <row r="74" spans="1:11">
      <c r="B74" s="22" t="s">
        <v>666</v>
      </c>
      <c r="C74" s="42"/>
      <c r="D74" s="42"/>
      <c r="E74" s="66"/>
      <c r="F74" s="66">
        <v>480</v>
      </c>
      <c r="K74" s="5"/>
    </row>
    <row r="75" spans="1:11">
      <c r="A75" s="17">
        <v>4</v>
      </c>
      <c r="B75" s="22" t="s">
        <v>442</v>
      </c>
      <c r="C75" s="42">
        <v>700</v>
      </c>
      <c r="D75" s="43"/>
      <c r="E75" s="66"/>
      <c r="F75" s="66"/>
      <c r="K75" s="5"/>
    </row>
    <row r="76" spans="1:11">
      <c r="A76" s="17">
        <v>5</v>
      </c>
      <c r="B76" s="22" t="s">
        <v>93</v>
      </c>
      <c r="C76" s="42">
        <v>0.06</v>
      </c>
      <c r="D76" s="42">
        <v>0.06</v>
      </c>
      <c r="E76" s="66">
        <v>0.06</v>
      </c>
      <c r="F76" s="66">
        <v>0.06</v>
      </c>
      <c r="K76" s="5"/>
    </row>
    <row r="77" spans="1:11">
      <c r="A77" s="17">
        <v>6</v>
      </c>
      <c r="B77" s="22" t="s">
        <v>616</v>
      </c>
      <c r="C77" s="42"/>
      <c r="D77" s="42"/>
      <c r="E77" s="66">
        <v>0.06</v>
      </c>
      <c r="F77" s="66">
        <v>0.06</v>
      </c>
      <c r="K77" s="5"/>
    </row>
    <row r="78" spans="1:11">
      <c r="A78" s="24"/>
      <c r="B78" s="21" t="s">
        <v>94</v>
      </c>
      <c r="C78" s="36">
        <f>SUM(C71:C77)</f>
        <v>52048.63</v>
      </c>
      <c r="D78" s="45">
        <v>47619.73</v>
      </c>
      <c r="E78" s="45">
        <f>SUM(E71:E77)</f>
        <v>47396.88</v>
      </c>
      <c r="F78" s="45">
        <f>SUM(F71:F77)</f>
        <v>43175.42</v>
      </c>
      <c r="G78" s="6"/>
      <c r="H78" s="12"/>
      <c r="I78" s="12"/>
      <c r="J78" s="12"/>
      <c r="K78" s="5"/>
    </row>
    <row r="79" spans="1:11">
      <c r="A79" s="24">
        <v>3</v>
      </c>
      <c r="B79" s="21" t="s">
        <v>546</v>
      </c>
      <c r="C79" s="46"/>
      <c r="D79" s="47"/>
      <c r="E79" s="66"/>
      <c r="F79" s="66"/>
      <c r="K79" s="5"/>
    </row>
    <row r="80" spans="1:11">
      <c r="A80" s="17">
        <v>1</v>
      </c>
      <c r="B80" s="25" t="s">
        <v>98</v>
      </c>
      <c r="C80" s="42">
        <v>50000</v>
      </c>
      <c r="D80" s="42">
        <v>35000</v>
      </c>
      <c r="E80" s="66">
        <v>35000</v>
      </c>
      <c r="F80" s="66">
        <v>35929.99</v>
      </c>
      <c r="K80" s="5"/>
    </row>
    <row r="81" spans="1:11">
      <c r="A81" s="17">
        <v>2</v>
      </c>
      <c r="B81" s="25" t="s">
        <v>99</v>
      </c>
      <c r="C81" s="42">
        <v>30018.5</v>
      </c>
      <c r="D81" s="42">
        <v>30020.5</v>
      </c>
      <c r="E81" s="66">
        <v>29915.5</v>
      </c>
      <c r="F81" s="66">
        <v>40015.5</v>
      </c>
      <c r="K81" s="5"/>
    </row>
    <row r="82" spans="1:11">
      <c r="A82" s="17">
        <v>3</v>
      </c>
      <c r="B82" s="25" t="s">
        <v>100</v>
      </c>
      <c r="C82" s="42">
        <v>26181.49</v>
      </c>
      <c r="D82" s="42">
        <v>26535.48</v>
      </c>
      <c r="E82" s="66">
        <v>43832.02</v>
      </c>
      <c r="F82" s="66">
        <v>90518.51</v>
      </c>
      <c r="K82" s="5"/>
    </row>
    <row r="83" spans="1:11">
      <c r="A83" s="17">
        <v>4</v>
      </c>
      <c r="B83" s="25" t="s">
        <v>180</v>
      </c>
      <c r="C83" s="42">
        <v>10425.02</v>
      </c>
      <c r="D83" s="42">
        <v>12430.04</v>
      </c>
      <c r="E83" s="66">
        <v>11476.04</v>
      </c>
      <c r="F83" s="66">
        <v>12476.04</v>
      </c>
      <c r="K83" s="5"/>
    </row>
    <row r="84" spans="1:11">
      <c r="A84" s="17">
        <v>5</v>
      </c>
      <c r="B84" s="25" t="s">
        <v>178</v>
      </c>
      <c r="C84" s="42">
        <v>10000.030000000001</v>
      </c>
      <c r="D84" s="43">
        <v>0.03</v>
      </c>
      <c r="E84" s="66">
        <v>0.03</v>
      </c>
      <c r="F84" s="66">
        <v>1000</v>
      </c>
      <c r="K84" s="5"/>
    </row>
    <row r="85" spans="1:11">
      <c r="A85" s="17">
        <v>6</v>
      </c>
      <c r="B85" s="25" t="s">
        <v>179</v>
      </c>
      <c r="C85" s="42">
        <v>10000</v>
      </c>
      <c r="D85" s="42">
        <v>9000.01</v>
      </c>
      <c r="E85" s="66">
        <v>9000.01</v>
      </c>
      <c r="F85" s="66">
        <v>5000.01</v>
      </c>
      <c r="K85" s="5"/>
    </row>
    <row r="86" spans="1:11">
      <c r="A86" s="17">
        <v>7</v>
      </c>
      <c r="B86" s="25" t="s">
        <v>101</v>
      </c>
      <c r="C86" s="42">
        <v>4321.12</v>
      </c>
      <c r="D86" s="42">
        <v>4470.17</v>
      </c>
      <c r="E86" s="66">
        <v>5332.62</v>
      </c>
      <c r="F86" s="66">
        <v>6004.14</v>
      </c>
      <c r="K86" s="9"/>
    </row>
    <row r="87" spans="1:11">
      <c r="A87" s="17">
        <v>8</v>
      </c>
      <c r="B87" s="25" t="s">
        <v>181</v>
      </c>
      <c r="C87" s="42">
        <v>3015</v>
      </c>
      <c r="D87" s="43">
        <v>15</v>
      </c>
      <c r="E87" s="66">
        <v>15</v>
      </c>
      <c r="F87" s="66">
        <v>15.39</v>
      </c>
      <c r="K87" s="9"/>
    </row>
    <row r="88" spans="1:11">
      <c r="A88" s="17">
        <v>9</v>
      </c>
      <c r="B88" s="25" t="s">
        <v>182</v>
      </c>
      <c r="C88" s="42">
        <v>1946.6</v>
      </c>
      <c r="D88" s="42">
        <v>2241.66</v>
      </c>
      <c r="E88" s="66">
        <v>2514.31</v>
      </c>
      <c r="F88" s="66">
        <v>2796.5</v>
      </c>
    </row>
    <row r="89" spans="1:11">
      <c r="A89" s="17">
        <v>10</v>
      </c>
      <c r="B89" s="25" t="s">
        <v>183</v>
      </c>
      <c r="C89" s="42">
        <v>522</v>
      </c>
      <c r="D89" s="48">
        <v>750</v>
      </c>
      <c r="E89" s="66">
        <v>800</v>
      </c>
      <c r="F89" s="66">
        <v>1000</v>
      </c>
    </row>
    <row r="90" spans="1:11">
      <c r="A90" s="17">
        <v>11</v>
      </c>
      <c r="B90" s="25" t="s">
        <v>184</v>
      </c>
      <c r="C90" s="42">
        <v>500</v>
      </c>
      <c r="D90" s="48">
        <v>650.03</v>
      </c>
      <c r="E90" s="66">
        <v>0.04</v>
      </c>
      <c r="F90" s="66">
        <v>0.04</v>
      </c>
    </row>
    <row r="91" spans="1:11">
      <c r="A91" s="17">
        <v>12</v>
      </c>
      <c r="B91" s="25" t="s">
        <v>185</v>
      </c>
      <c r="C91" s="42">
        <v>500</v>
      </c>
      <c r="D91" s="42">
        <v>3000.02</v>
      </c>
      <c r="E91" s="66">
        <v>0.03</v>
      </c>
      <c r="F91" s="66">
        <v>1000.02</v>
      </c>
    </row>
    <row r="92" spans="1:11">
      <c r="A92" s="17">
        <v>13</v>
      </c>
      <c r="B92" s="25" t="s">
        <v>186</v>
      </c>
      <c r="C92" s="42">
        <v>400</v>
      </c>
      <c r="D92" s="48">
        <v>310</v>
      </c>
      <c r="E92" s="66">
        <v>310</v>
      </c>
      <c r="F92" s="66">
        <v>350</v>
      </c>
    </row>
    <row r="93" spans="1:11">
      <c r="A93" s="17">
        <v>14</v>
      </c>
      <c r="B93" s="25" t="s">
        <v>187</v>
      </c>
      <c r="C93" s="42">
        <v>194.01</v>
      </c>
      <c r="D93" s="48">
        <v>885</v>
      </c>
      <c r="E93" s="66">
        <v>992.74</v>
      </c>
      <c r="F93" s="66">
        <v>642.48</v>
      </c>
    </row>
    <row r="94" spans="1:11">
      <c r="A94" s="17">
        <v>15</v>
      </c>
      <c r="B94" s="25" t="s">
        <v>188</v>
      </c>
      <c r="C94" s="42">
        <v>174.01</v>
      </c>
      <c r="D94" s="43">
        <v>199.01</v>
      </c>
      <c r="E94" s="66">
        <v>239.01</v>
      </c>
      <c r="F94" s="66">
        <v>237.01</v>
      </c>
    </row>
    <row r="95" spans="1:11">
      <c r="A95" s="17">
        <v>16</v>
      </c>
      <c r="B95" s="25" t="s">
        <v>667</v>
      </c>
      <c r="C95" s="42"/>
      <c r="D95" s="43"/>
      <c r="E95" s="66"/>
      <c r="F95" s="66">
        <v>167.04</v>
      </c>
    </row>
    <row r="96" spans="1:11">
      <c r="A96" s="17">
        <v>17</v>
      </c>
      <c r="B96" s="25" t="s">
        <v>189</v>
      </c>
      <c r="C96" s="42">
        <v>40</v>
      </c>
      <c r="D96" s="43">
        <v>40</v>
      </c>
      <c r="E96" s="66">
        <v>40</v>
      </c>
      <c r="F96" s="66">
        <v>40</v>
      </c>
    </row>
    <row r="97" spans="1:6">
      <c r="A97" s="17">
        <v>18</v>
      </c>
      <c r="B97" s="25" t="s">
        <v>190</v>
      </c>
      <c r="C97" s="42">
        <v>15</v>
      </c>
      <c r="D97" s="43">
        <v>15</v>
      </c>
      <c r="E97" s="68">
        <v>15</v>
      </c>
      <c r="F97" s="68">
        <v>15</v>
      </c>
    </row>
    <row r="98" spans="1:6">
      <c r="A98" s="17">
        <v>19</v>
      </c>
      <c r="B98" s="25" t="s">
        <v>191</v>
      </c>
      <c r="C98" s="42">
        <v>11.5</v>
      </c>
      <c r="D98" s="43">
        <v>15</v>
      </c>
      <c r="E98" s="66">
        <v>15.01</v>
      </c>
      <c r="F98" s="66">
        <v>15</v>
      </c>
    </row>
    <row r="99" spans="1:6">
      <c r="A99" s="17">
        <v>20</v>
      </c>
      <c r="B99" s="25" t="s">
        <v>192</v>
      </c>
      <c r="C99" s="42">
        <v>5.78</v>
      </c>
      <c r="D99" s="43">
        <v>5.41</v>
      </c>
      <c r="E99" s="66">
        <v>0.02</v>
      </c>
      <c r="F99" s="66">
        <v>0.02</v>
      </c>
    </row>
    <row r="100" spans="1:6">
      <c r="A100" s="17">
        <v>21</v>
      </c>
      <c r="B100" s="25" t="s">
        <v>193</v>
      </c>
      <c r="C100" s="42">
        <v>0.06</v>
      </c>
      <c r="D100" s="43">
        <v>0.06</v>
      </c>
      <c r="E100" s="66">
        <v>0.06</v>
      </c>
      <c r="F100" s="66">
        <v>100</v>
      </c>
    </row>
    <row r="101" spans="1:6">
      <c r="A101" s="17">
        <v>22</v>
      </c>
      <c r="B101" s="25" t="s">
        <v>554</v>
      </c>
      <c r="C101" s="42"/>
      <c r="D101" s="43">
        <v>0.03</v>
      </c>
      <c r="E101" s="66">
        <v>0.03</v>
      </c>
      <c r="F101" s="66">
        <v>48.84</v>
      </c>
    </row>
    <row r="102" spans="1:6">
      <c r="A102" s="17">
        <v>23</v>
      </c>
      <c r="B102" s="25" t="s">
        <v>555</v>
      </c>
      <c r="C102" s="42"/>
      <c r="D102" s="43">
        <v>0.03</v>
      </c>
      <c r="E102" s="66">
        <v>0.03</v>
      </c>
      <c r="F102" s="66">
        <v>0.03</v>
      </c>
    </row>
    <row r="103" spans="1:6">
      <c r="A103" s="17">
        <v>24</v>
      </c>
      <c r="B103" s="25" t="s">
        <v>194</v>
      </c>
      <c r="C103" s="42">
        <v>0.03</v>
      </c>
      <c r="D103" s="43">
        <v>0.03</v>
      </c>
      <c r="E103" s="66">
        <v>0.03</v>
      </c>
      <c r="F103" s="66">
        <v>0.03</v>
      </c>
    </row>
    <row r="104" spans="1:6">
      <c r="A104" s="17">
        <v>25</v>
      </c>
      <c r="B104" s="25" t="s">
        <v>617</v>
      </c>
      <c r="C104" s="42"/>
      <c r="D104" s="43"/>
      <c r="E104" s="66">
        <v>0.03</v>
      </c>
      <c r="F104" s="66">
        <v>0.03</v>
      </c>
    </row>
    <row r="105" spans="1:6">
      <c r="A105" s="17">
        <v>26</v>
      </c>
      <c r="B105" s="25" t="s">
        <v>618</v>
      </c>
      <c r="C105" s="42"/>
      <c r="D105" s="43"/>
      <c r="E105" s="66">
        <v>0.03</v>
      </c>
      <c r="F105" s="66">
        <v>500</v>
      </c>
    </row>
    <row r="106" spans="1:6">
      <c r="A106" s="17">
        <v>27</v>
      </c>
      <c r="B106" s="25" t="s">
        <v>619</v>
      </c>
      <c r="C106" s="42"/>
      <c r="D106" s="43"/>
      <c r="E106" s="66">
        <v>0.03</v>
      </c>
      <c r="F106" s="66">
        <v>0.03</v>
      </c>
    </row>
    <row r="107" spans="1:6">
      <c r="A107" s="17">
        <v>28</v>
      </c>
      <c r="B107" s="25" t="s">
        <v>668</v>
      </c>
      <c r="C107" s="42"/>
      <c r="D107" s="43"/>
      <c r="E107" s="66"/>
      <c r="F107" s="66">
        <v>0.02</v>
      </c>
    </row>
    <row r="108" spans="1:6">
      <c r="A108" s="17">
        <v>29</v>
      </c>
      <c r="B108" s="25" t="s">
        <v>195</v>
      </c>
      <c r="C108" s="42">
        <v>0.03</v>
      </c>
      <c r="D108" s="43">
        <v>0.03</v>
      </c>
      <c r="E108" s="66">
        <v>0.03</v>
      </c>
      <c r="F108" s="66">
        <v>0.03</v>
      </c>
    </row>
    <row r="109" spans="1:6">
      <c r="A109" s="17">
        <v>30</v>
      </c>
      <c r="B109" s="25" t="s">
        <v>196</v>
      </c>
      <c r="C109" s="42">
        <v>0.01</v>
      </c>
      <c r="D109" s="43">
        <v>0.01</v>
      </c>
      <c r="E109" s="66">
        <v>0.01</v>
      </c>
      <c r="F109" s="66">
        <v>0.01</v>
      </c>
    </row>
    <row r="110" spans="1:6">
      <c r="A110" s="24"/>
      <c r="B110" s="26" t="s">
        <v>443</v>
      </c>
      <c r="C110" s="45">
        <f>SUM(C80:C109)</f>
        <v>148270.19000000003</v>
      </c>
      <c r="D110" s="45">
        <f>SUM(D80:D109)</f>
        <v>125582.54999999997</v>
      </c>
      <c r="E110" s="67">
        <f>SUM(E80:E109)</f>
        <v>139497.66</v>
      </c>
      <c r="F110" s="67">
        <f>SUM(F80:F109)</f>
        <v>197871.71000000005</v>
      </c>
    </row>
    <row r="111" spans="1:6">
      <c r="A111" s="24">
        <v>4</v>
      </c>
      <c r="B111" s="26" t="s">
        <v>444</v>
      </c>
      <c r="C111" s="46"/>
      <c r="D111" s="43"/>
      <c r="E111" s="66"/>
      <c r="F111" s="66"/>
    </row>
    <row r="112" spans="1:6">
      <c r="A112" s="17">
        <v>1</v>
      </c>
      <c r="B112" s="25" t="s">
        <v>101</v>
      </c>
      <c r="C112" s="42">
        <v>80062.490000000005</v>
      </c>
      <c r="D112" s="43">
        <v>83669.850000000006</v>
      </c>
      <c r="E112" s="66">
        <v>90582.85</v>
      </c>
      <c r="F112" s="66">
        <v>91734.85</v>
      </c>
    </row>
    <row r="113" spans="1:6">
      <c r="A113" s="17">
        <v>2</v>
      </c>
      <c r="B113" s="25" t="s">
        <v>669</v>
      </c>
      <c r="C113" s="42">
        <v>26037.68</v>
      </c>
      <c r="D113" s="43">
        <v>36591.11</v>
      </c>
      <c r="E113" s="66">
        <v>43474.06</v>
      </c>
      <c r="F113" s="66">
        <v>53041.42</v>
      </c>
    </row>
    <row r="114" spans="1:6">
      <c r="A114" s="17">
        <v>3</v>
      </c>
      <c r="B114" s="25" t="s">
        <v>556</v>
      </c>
      <c r="C114" s="42"/>
      <c r="D114" s="43">
        <v>10000</v>
      </c>
      <c r="E114" s="66">
        <v>1000</v>
      </c>
      <c r="F114" s="66"/>
    </row>
    <row r="115" spans="1:6">
      <c r="A115" s="17">
        <v>4</v>
      </c>
      <c r="B115" s="25" t="s">
        <v>197</v>
      </c>
      <c r="C115" s="42">
        <v>6432.02</v>
      </c>
      <c r="D115" s="43">
        <v>5932</v>
      </c>
      <c r="E115" s="66">
        <v>10534.52</v>
      </c>
      <c r="F115" s="66">
        <v>11528</v>
      </c>
    </row>
    <row r="116" spans="1:6">
      <c r="A116" s="17">
        <v>5</v>
      </c>
      <c r="B116" s="25" t="s">
        <v>208</v>
      </c>
      <c r="C116" s="42">
        <v>350</v>
      </c>
      <c r="D116" s="43">
        <v>1100</v>
      </c>
      <c r="E116" s="66">
        <v>1500</v>
      </c>
      <c r="F116" s="66">
        <v>10000</v>
      </c>
    </row>
    <row r="117" spans="1:6">
      <c r="A117" s="17">
        <v>6</v>
      </c>
      <c r="B117" s="25" t="s">
        <v>671</v>
      </c>
      <c r="C117" s="42"/>
      <c r="D117" s="43"/>
      <c r="E117" s="66"/>
      <c r="F117" s="66">
        <v>10000</v>
      </c>
    </row>
    <row r="118" spans="1:6">
      <c r="A118" s="17">
        <v>7</v>
      </c>
      <c r="B118" s="25" t="s">
        <v>198</v>
      </c>
      <c r="C118" s="42">
        <v>5156.51</v>
      </c>
      <c r="D118" s="43">
        <v>5190.51</v>
      </c>
      <c r="E118" s="66">
        <v>6293.51</v>
      </c>
      <c r="F118" s="66">
        <v>9353.51</v>
      </c>
    </row>
    <row r="119" spans="1:6">
      <c r="A119" s="17">
        <v>8</v>
      </c>
      <c r="B119" s="25" t="s">
        <v>672</v>
      </c>
      <c r="C119" s="42"/>
      <c r="D119" s="43"/>
      <c r="E119" s="66"/>
      <c r="F119" s="66">
        <v>7500</v>
      </c>
    </row>
    <row r="120" spans="1:6">
      <c r="A120" s="17">
        <v>9</v>
      </c>
      <c r="B120" s="25" t="s">
        <v>199</v>
      </c>
      <c r="C120" s="42">
        <v>4200</v>
      </c>
      <c r="D120" s="43">
        <v>3000</v>
      </c>
      <c r="E120" s="66">
        <v>4000</v>
      </c>
      <c r="F120" s="66">
        <v>1500</v>
      </c>
    </row>
    <row r="121" spans="1:6">
      <c r="A121" s="17">
        <v>10</v>
      </c>
      <c r="B121" s="25" t="s">
        <v>200</v>
      </c>
      <c r="C121" s="42">
        <v>3428</v>
      </c>
      <c r="D121" s="43">
        <v>5000</v>
      </c>
      <c r="E121" s="66">
        <v>1645</v>
      </c>
      <c r="F121" s="66">
        <v>1499.64</v>
      </c>
    </row>
    <row r="122" spans="1:6">
      <c r="A122" s="17">
        <v>11</v>
      </c>
      <c r="B122" s="25" t="s">
        <v>445</v>
      </c>
      <c r="C122" s="42">
        <v>3000</v>
      </c>
      <c r="D122" s="43">
        <v>3000</v>
      </c>
      <c r="E122" s="66">
        <v>1000</v>
      </c>
      <c r="F122" s="66"/>
    </row>
    <row r="123" spans="1:6">
      <c r="A123" s="17">
        <v>12</v>
      </c>
      <c r="B123" s="25" t="s">
        <v>201</v>
      </c>
      <c r="C123" s="42">
        <v>2000</v>
      </c>
      <c r="D123" s="43">
        <v>1500</v>
      </c>
      <c r="E123" s="66">
        <v>500</v>
      </c>
      <c r="F123" s="66">
        <v>500</v>
      </c>
    </row>
    <row r="124" spans="1:6">
      <c r="A124" s="17">
        <v>13</v>
      </c>
      <c r="B124" s="25" t="s">
        <v>670</v>
      </c>
      <c r="C124" s="42">
        <v>1873.55</v>
      </c>
      <c r="D124" s="43">
        <v>5114</v>
      </c>
      <c r="E124" s="66">
        <v>1730.5</v>
      </c>
      <c r="F124" s="66">
        <v>7380.14</v>
      </c>
    </row>
    <row r="125" spans="1:6">
      <c r="A125" s="17">
        <v>14</v>
      </c>
      <c r="B125" s="25" t="s">
        <v>202</v>
      </c>
      <c r="C125" s="42">
        <v>1000</v>
      </c>
      <c r="D125" s="43">
        <v>250</v>
      </c>
      <c r="E125" s="66">
        <v>100</v>
      </c>
      <c r="F125" s="66">
        <v>100</v>
      </c>
    </row>
    <row r="126" spans="1:6">
      <c r="A126" s="17">
        <v>15</v>
      </c>
      <c r="B126" s="25" t="s">
        <v>203</v>
      </c>
      <c r="C126" s="42">
        <v>612.33000000000004</v>
      </c>
      <c r="D126" s="43">
        <v>0.08</v>
      </c>
      <c r="E126" s="66"/>
      <c r="F126" s="66"/>
    </row>
    <row r="127" spans="1:6">
      <c r="A127" s="17">
        <v>16</v>
      </c>
      <c r="B127" s="25" t="s">
        <v>204</v>
      </c>
      <c r="C127" s="42">
        <v>500</v>
      </c>
      <c r="D127" s="43">
        <v>755</v>
      </c>
      <c r="E127" s="66">
        <v>1000</v>
      </c>
      <c r="F127" s="66">
        <v>1000</v>
      </c>
    </row>
    <row r="128" spans="1:6">
      <c r="A128" s="17">
        <v>17</v>
      </c>
      <c r="B128" s="25" t="s">
        <v>205</v>
      </c>
      <c r="C128" s="42">
        <v>500</v>
      </c>
      <c r="D128" s="43">
        <v>1650</v>
      </c>
      <c r="E128" s="66">
        <v>200</v>
      </c>
      <c r="F128" s="66"/>
    </row>
    <row r="129" spans="1:6">
      <c r="A129" s="17">
        <v>18</v>
      </c>
      <c r="B129" s="25" t="s">
        <v>206</v>
      </c>
      <c r="C129" s="42">
        <v>500</v>
      </c>
      <c r="D129" s="43">
        <v>0.03</v>
      </c>
      <c r="E129" s="66">
        <v>0.03</v>
      </c>
      <c r="F129" s="66">
        <v>0.03</v>
      </c>
    </row>
    <row r="130" spans="1:6">
      <c r="A130" s="17">
        <v>19</v>
      </c>
      <c r="B130" s="25" t="s">
        <v>557</v>
      </c>
      <c r="C130" s="42">
        <v>500</v>
      </c>
      <c r="D130" s="43">
        <v>210.01</v>
      </c>
      <c r="E130" s="66">
        <v>200</v>
      </c>
      <c r="F130" s="66">
        <v>280</v>
      </c>
    </row>
    <row r="131" spans="1:6">
      <c r="A131" s="17">
        <v>20</v>
      </c>
      <c r="B131" s="25" t="s">
        <v>623</v>
      </c>
      <c r="C131" s="42">
        <v>482.01</v>
      </c>
      <c r="D131" s="43">
        <v>528.03</v>
      </c>
      <c r="E131" s="66">
        <v>486.35</v>
      </c>
      <c r="F131" s="66">
        <v>517.30999999999995</v>
      </c>
    </row>
    <row r="132" spans="1:6">
      <c r="A132" s="17">
        <v>21</v>
      </c>
      <c r="B132" s="25" t="s">
        <v>207</v>
      </c>
      <c r="C132" s="42">
        <v>459.04</v>
      </c>
      <c r="D132" s="43">
        <v>508.57</v>
      </c>
      <c r="E132" s="66">
        <v>575.07000000000005</v>
      </c>
      <c r="F132" s="66">
        <v>699.84</v>
      </c>
    </row>
    <row r="133" spans="1:6">
      <c r="A133" s="17">
        <v>22</v>
      </c>
      <c r="B133" s="25" t="s">
        <v>209</v>
      </c>
      <c r="C133" s="42">
        <v>261.01</v>
      </c>
      <c r="D133" s="43">
        <v>400.48</v>
      </c>
      <c r="E133" s="66">
        <v>600.1</v>
      </c>
      <c r="F133" s="66">
        <v>200.16</v>
      </c>
    </row>
    <row r="134" spans="1:6">
      <c r="A134" s="17">
        <v>23</v>
      </c>
      <c r="B134" s="25" t="s">
        <v>210</v>
      </c>
      <c r="C134" s="42">
        <v>100</v>
      </c>
      <c r="D134" s="43">
        <v>0.01</v>
      </c>
      <c r="E134" s="66"/>
      <c r="F134" s="66"/>
    </row>
    <row r="135" spans="1:6">
      <c r="A135" s="17">
        <v>24</v>
      </c>
      <c r="B135" s="25" t="s">
        <v>446</v>
      </c>
      <c r="C135" s="42">
        <v>85</v>
      </c>
      <c r="D135" s="43">
        <v>0.01</v>
      </c>
      <c r="E135" s="66">
        <v>20</v>
      </c>
      <c r="F135" s="66">
        <v>1956.66</v>
      </c>
    </row>
    <row r="136" spans="1:6">
      <c r="A136" s="17">
        <v>25</v>
      </c>
      <c r="B136" s="25" t="s">
        <v>558</v>
      </c>
      <c r="C136" s="42" t="s">
        <v>95</v>
      </c>
      <c r="D136" s="43">
        <v>200</v>
      </c>
      <c r="E136" s="66">
        <v>0.03</v>
      </c>
      <c r="F136" s="66">
        <v>100</v>
      </c>
    </row>
    <row r="137" spans="1:6">
      <c r="A137" s="17">
        <v>26</v>
      </c>
      <c r="B137" s="25" t="s">
        <v>674</v>
      </c>
      <c r="C137" s="42"/>
      <c r="D137" s="43"/>
      <c r="E137" s="66"/>
      <c r="F137" s="66">
        <v>100</v>
      </c>
    </row>
    <row r="138" spans="1:6">
      <c r="A138" s="17">
        <v>27</v>
      </c>
      <c r="B138" s="25" t="s">
        <v>675</v>
      </c>
      <c r="C138" s="42"/>
      <c r="D138" s="43"/>
      <c r="E138" s="66"/>
      <c r="F138" s="66">
        <v>83.35</v>
      </c>
    </row>
    <row r="139" spans="1:6">
      <c r="A139" s="17">
        <v>28</v>
      </c>
      <c r="B139" s="25" t="s">
        <v>211</v>
      </c>
      <c r="C139" s="42">
        <v>0.25</v>
      </c>
      <c r="D139" s="43">
        <v>0.46</v>
      </c>
      <c r="E139" s="66"/>
      <c r="F139" s="66"/>
    </row>
    <row r="140" spans="1:6">
      <c r="A140" s="17">
        <v>29</v>
      </c>
      <c r="B140" s="25" t="s">
        <v>212</v>
      </c>
      <c r="C140" s="42">
        <v>0.14000000000000001</v>
      </c>
      <c r="D140" s="43"/>
      <c r="E140" s="66"/>
      <c r="F140" s="66"/>
    </row>
    <row r="141" spans="1:6">
      <c r="A141" s="17">
        <v>30</v>
      </c>
      <c r="B141" s="25" t="s">
        <v>213</v>
      </c>
      <c r="C141" s="42">
        <v>0.06</v>
      </c>
      <c r="D141" s="43"/>
      <c r="E141" s="66"/>
      <c r="F141" s="66"/>
    </row>
    <row r="142" spans="1:6">
      <c r="A142" s="17">
        <v>31</v>
      </c>
      <c r="B142" s="25" t="s">
        <v>214</v>
      </c>
      <c r="C142" s="42">
        <v>0.04</v>
      </c>
      <c r="D142" s="43"/>
      <c r="E142" s="66"/>
      <c r="F142" s="66"/>
    </row>
    <row r="143" spans="1:6">
      <c r="A143" s="17">
        <v>32</v>
      </c>
      <c r="B143" s="25" t="s">
        <v>215</v>
      </c>
      <c r="C143" s="42">
        <v>0.03</v>
      </c>
      <c r="D143" s="43"/>
      <c r="E143" s="66"/>
      <c r="F143" s="66"/>
    </row>
    <row r="144" spans="1:6">
      <c r="A144" s="17">
        <v>33</v>
      </c>
      <c r="B144" s="25" t="s">
        <v>216</v>
      </c>
      <c r="C144" s="42">
        <v>0.02</v>
      </c>
      <c r="D144" s="43"/>
      <c r="E144" s="66"/>
      <c r="F144" s="66"/>
    </row>
    <row r="145" spans="1:6">
      <c r="A145" s="17">
        <v>34</v>
      </c>
      <c r="B145" s="25" t="s">
        <v>624</v>
      </c>
      <c r="C145" s="42"/>
      <c r="D145" s="43"/>
      <c r="E145" s="66">
        <v>44.44</v>
      </c>
      <c r="F145" s="66">
        <v>65.099999999999994</v>
      </c>
    </row>
    <row r="146" spans="1:6">
      <c r="A146" s="17">
        <v>35</v>
      </c>
      <c r="B146" s="25" t="s">
        <v>625</v>
      </c>
      <c r="C146" s="42"/>
      <c r="D146" s="43"/>
      <c r="E146" s="66">
        <v>40.020000000000003</v>
      </c>
      <c r="F146" s="66">
        <v>40</v>
      </c>
    </row>
    <row r="147" spans="1:6">
      <c r="A147" s="17">
        <v>36</v>
      </c>
      <c r="B147" s="25" t="s">
        <v>676</v>
      </c>
      <c r="C147" s="42"/>
      <c r="D147" s="43"/>
      <c r="E147" s="66"/>
      <c r="F147" s="66">
        <v>31.56</v>
      </c>
    </row>
    <row r="148" spans="1:6">
      <c r="A148" s="17">
        <v>37</v>
      </c>
      <c r="B148" s="25" t="s">
        <v>677</v>
      </c>
      <c r="C148" s="42"/>
      <c r="D148" s="43"/>
      <c r="E148" s="66"/>
      <c r="F148" s="66">
        <v>25.03</v>
      </c>
    </row>
    <row r="149" spans="1:6">
      <c r="A149" s="17">
        <v>38</v>
      </c>
      <c r="B149" s="25" t="s">
        <v>626</v>
      </c>
      <c r="C149" s="42"/>
      <c r="D149" s="43"/>
      <c r="E149" s="66">
        <v>0.3</v>
      </c>
      <c r="F149" s="66">
        <v>70.239999999999995</v>
      </c>
    </row>
    <row r="150" spans="1:6">
      <c r="A150" s="17">
        <v>39</v>
      </c>
      <c r="B150" s="25" t="s">
        <v>629</v>
      </c>
      <c r="C150" s="42"/>
      <c r="D150" s="43"/>
      <c r="E150" s="66">
        <v>0.12</v>
      </c>
      <c r="F150" s="66">
        <v>0.12</v>
      </c>
    </row>
    <row r="151" spans="1:6">
      <c r="A151" s="17">
        <v>40</v>
      </c>
      <c r="B151" s="25" t="s">
        <v>627</v>
      </c>
      <c r="C151" s="42"/>
      <c r="D151" s="43"/>
      <c r="E151" s="66">
        <v>0.12</v>
      </c>
      <c r="F151" s="66">
        <v>140</v>
      </c>
    </row>
    <row r="152" spans="1:6">
      <c r="A152" s="17">
        <v>41</v>
      </c>
      <c r="B152" s="25" t="s">
        <v>673</v>
      </c>
      <c r="C152" s="42"/>
      <c r="D152" s="43"/>
      <c r="E152" s="66"/>
      <c r="F152" s="66">
        <v>105.14</v>
      </c>
    </row>
    <row r="153" spans="1:6">
      <c r="A153" s="17">
        <v>42</v>
      </c>
      <c r="B153" s="25" t="s">
        <v>628</v>
      </c>
      <c r="C153" s="42"/>
      <c r="D153" s="43"/>
      <c r="E153" s="66">
        <v>0.12</v>
      </c>
      <c r="F153" s="66">
        <v>300</v>
      </c>
    </row>
    <row r="154" spans="1:6">
      <c r="A154" s="17">
        <v>43</v>
      </c>
      <c r="B154" s="25" t="s">
        <v>632</v>
      </c>
      <c r="C154" s="42"/>
      <c r="D154" s="43"/>
      <c r="E154" s="66">
        <v>0.09</v>
      </c>
      <c r="F154" s="66">
        <v>0.09</v>
      </c>
    </row>
    <row r="155" spans="1:6">
      <c r="A155" s="17">
        <v>44</v>
      </c>
      <c r="B155" s="25" t="s">
        <v>630</v>
      </c>
      <c r="C155" s="42"/>
      <c r="D155" s="43"/>
      <c r="E155" s="66">
        <v>0.06</v>
      </c>
      <c r="F155" s="66">
        <v>4410.03</v>
      </c>
    </row>
    <row r="156" spans="1:6">
      <c r="A156" s="17">
        <v>45</v>
      </c>
      <c r="B156" s="25" t="s">
        <v>631</v>
      </c>
      <c r="C156" s="42"/>
      <c r="D156" s="43"/>
      <c r="E156" s="66">
        <v>0.06</v>
      </c>
      <c r="F156" s="66">
        <v>0.06</v>
      </c>
    </row>
    <row r="157" spans="1:6">
      <c r="A157" s="17">
        <v>46</v>
      </c>
      <c r="B157" s="25" t="s">
        <v>633</v>
      </c>
      <c r="C157" s="42"/>
      <c r="D157" s="43"/>
      <c r="E157" s="66">
        <v>0.06</v>
      </c>
      <c r="F157" s="66">
        <v>0.06</v>
      </c>
    </row>
    <row r="158" spans="1:6">
      <c r="A158" s="24"/>
      <c r="B158" s="26" t="s">
        <v>230</v>
      </c>
      <c r="C158" s="36">
        <f>SUM(C112:C157)</f>
        <v>137540.18000000002</v>
      </c>
      <c r="D158" s="36">
        <f>SUM(D112:D157)</f>
        <v>164600.15000000005</v>
      </c>
      <c r="E158" s="36">
        <f>SUM(E112:E157)</f>
        <v>165527.40999999997</v>
      </c>
      <c r="F158" s="36">
        <f t="shared" ref="F158" si="1">SUM(F112:F157)</f>
        <v>214262.34000000005</v>
      </c>
    </row>
    <row r="159" spans="1:6">
      <c r="A159" s="24">
        <v>5</v>
      </c>
      <c r="B159" s="26" t="s">
        <v>231</v>
      </c>
      <c r="C159" s="46"/>
      <c r="D159" s="43"/>
      <c r="E159" s="66"/>
      <c r="F159" s="66"/>
    </row>
    <row r="160" spans="1:6">
      <c r="A160" s="25">
        <v>1</v>
      </c>
      <c r="B160" s="25" t="s">
        <v>635</v>
      </c>
      <c r="C160" s="25"/>
      <c r="D160" s="25"/>
      <c r="E160" s="66">
        <v>130070.03</v>
      </c>
      <c r="F160" s="66">
        <v>133270</v>
      </c>
    </row>
    <row r="161" spans="1:6">
      <c r="A161" s="17">
        <v>2</v>
      </c>
      <c r="B161" s="25" t="s">
        <v>217</v>
      </c>
      <c r="C161" s="42">
        <v>72400</v>
      </c>
      <c r="D161" s="43">
        <v>112000</v>
      </c>
      <c r="E161" s="66">
        <v>120000</v>
      </c>
      <c r="F161" s="66">
        <v>130000</v>
      </c>
    </row>
    <row r="162" spans="1:6">
      <c r="A162" s="25">
        <v>3</v>
      </c>
      <c r="B162" s="25" t="s">
        <v>218</v>
      </c>
      <c r="C162" s="42">
        <v>44000</v>
      </c>
      <c r="D162" s="43">
        <v>55000</v>
      </c>
      <c r="E162" s="66">
        <v>60000</v>
      </c>
      <c r="F162" s="66">
        <v>65000</v>
      </c>
    </row>
    <row r="163" spans="1:6">
      <c r="A163" s="17">
        <v>4</v>
      </c>
      <c r="B163" s="25" t="s">
        <v>219</v>
      </c>
      <c r="C163" s="42">
        <v>20000</v>
      </c>
      <c r="D163" s="43">
        <v>10000</v>
      </c>
      <c r="E163" s="66">
        <v>10000</v>
      </c>
      <c r="F163" s="66">
        <v>3200</v>
      </c>
    </row>
    <row r="164" spans="1:6">
      <c r="A164" s="25">
        <v>5</v>
      </c>
      <c r="B164" s="25" t="s">
        <v>634</v>
      </c>
      <c r="C164" s="42"/>
      <c r="D164" s="43"/>
      <c r="E164" s="66">
        <v>10000</v>
      </c>
      <c r="F164" s="66"/>
    </row>
    <row r="165" spans="1:6">
      <c r="A165" s="17">
        <v>6</v>
      </c>
      <c r="B165" s="25" t="s">
        <v>220</v>
      </c>
      <c r="C165" s="42">
        <v>428.67</v>
      </c>
      <c r="D165" s="43">
        <v>546.62</v>
      </c>
      <c r="E165" s="66">
        <v>612.04999999999995</v>
      </c>
      <c r="F165" s="66">
        <v>578.24</v>
      </c>
    </row>
    <row r="166" spans="1:6">
      <c r="A166" s="25">
        <v>7</v>
      </c>
      <c r="B166" s="25" t="s">
        <v>221</v>
      </c>
      <c r="C166" s="42">
        <v>150</v>
      </c>
      <c r="D166" s="43">
        <v>130</v>
      </c>
      <c r="E166" s="66">
        <v>130</v>
      </c>
      <c r="F166" s="66">
        <v>130</v>
      </c>
    </row>
    <row r="167" spans="1:6">
      <c r="A167" s="17">
        <v>8</v>
      </c>
      <c r="B167" s="25" t="s">
        <v>222</v>
      </c>
      <c r="C167" s="42">
        <v>55.98</v>
      </c>
      <c r="D167" s="43">
        <v>60</v>
      </c>
      <c r="E167" s="66">
        <v>70</v>
      </c>
      <c r="F167" s="66">
        <v>70</v>
      </c>
    </row>
    <row r="168" spans="1:6">
      <c r="A168" s="25">
        <v>9</v>
      </c>
      <c r="B168" s="25" t="s">
        <v>227</v>
      </c>
      <c r="C168" s="42">
        <v>5</v>
      </c>
      <c r="D168" s="43">
        <v>5</v>
      </c>
      <c r="E168" s="66">
        <v>5</v>
      </c>
      <c r="F168" s="66">
        <v>15</v>
      </c>
    </row>
    <row r="169" spans="1:6">
      <c r="A169" s="17">
        <v>10</v>
      </c>
      <c r="B169" s="25" t="s">
        <v>223</v>
      </c>
      <c r="C169" s="42">
        <v>0.02</v>
      </c>
      <c r="D169" s="43">
        <v>1000.02</v>
      </c>
      <c r="E169" s="66">
        <v>0.03</v>
      </c>
      <c r="F169" s="66"/>
    </row>
    <row r="170" spans="1:6">
      <c r="A170" s="25">
        <v>11</v>
      </c>
      <c r="B170" s="25" t="s">
        <v>224</v>
      </c>
      <c r="C170" s="42">
        <v>0.01</v>
      </c>
      <c r="D170" s="43">
        <v>0.01</v>
      </c>
      <c r="E170" s="66">
        <v>0.01</v>
      </c>
      <c r="F170" s="66">
        <v>0.01</v>
      </c>
    </row>
    <row r="171" spans="1:6">
      <c r="A171" s="17">
        <v>12</v>
      </c>
      <c r="B171" s="25" t="s">
        <v>225</v>
      </c>
      <c r="C171" s="42">
        <v>0.01</v>
      </c>
      <c r="D171" s="43">
        <v>0.01</v>
      </c>
      <c r="E171" s="66">
        <v>0.01</v>
      </c>
      <c r="F171" s="66">
        <v>0.01</v>
      </c>
    </row>
    <row r="172" spans="1:6">
      <c r="A172" s="25">
        <v>13</v>
      </c>
      <c r="B172" s="25" t="s">
        <v>226</v>
      </c>
      <c r="C172" s="42">
        <v>0.01</v>
      </c>
      <c r="D172" s="43">
        <v>0.01</v>
      </c>
      <c r="E172" s="66">
        <v>0.01</v>
      </c>
      <c r="F172" s="66">
        <v>0.01</v>
      </c>
    </row>
    <row r="173" spans="1:6">
      <c r="A173" s="25"/>
      <c r="B173" s="25" t="s">
        <v>636</v>
      </c>
      <c r="C173" s="42"/>
      <c r="D173" s="43"/>
      <c r="E173" s="66">
        <v>-130070.03</v>
      </c>
      <c r="F173" s="66">
        <v>-133270</v>
      </c>
    </row>
    <row r="174" spans="1:6">
      <c r="A174" s="24"/>
      <c r="B174" s="26" t="s">
        <v>228</v>
      </c>
      <c r="C174" s="45">
        <f>SUM(C160:C172)</f>
        <v>137039.70000000004</v>
      </c>
      <c r="D174" s="45">
        <f>SUM(D160:D172)</f>
        <v>178741.67</v>
      </c>
      <c r="E174" s="45">
        <f>SUM(E160:E173)</f>
        <v>200817.11000000007</v>
      </c>
      <c r="F174" s="45">
        <f>SUM(F160:F173)</f>
        <v>198993.27000000002</v>
      </c>
    </row>
    <row r="175" spans="1:6">
      <c r="A175" s="24">
        <v>6</v>
      </c>
      <c r="B175" s="26" t="s">
        <v>229</v>
      </c>
      <c r="D175" s="43"/>
      <c r="E175" s="66"/>
      <c r="F175" s="66"/>
    </row>
    <row r="176" spans="1:6">
      <c r="A176" s="17">
        <v>2</v>
      </c>
      <c r="B176" s="25" t="s">
        <v>638</v>
      </c>
      <c r="C176" s="42">
        <v>35241.51</v>
      </c>
      <c r="D176" s="43">
        <v>56513</v>
      </c>
      <c r="E176" s="66">
        <v>49999.97</v>
      </c>
      <c r="F176" s="66">
        <v>100000</v>
      </c>
    </row>
    <row r="177" spans="1:6">
      <c r="A177" s="17">
        <v>1</v>
      </c>
      <c r="B177" s="25" t="s">
        <v>547</v>
      </c>
      <c r="C177" s="42">
        <v>40000</v>
      </c>
      <c r="D177" s="43">
        <v>41500</v>
      </c>
      <c r="E177" s="66">
        <v>84000</v>
      </c>
      <c r="F177" s="66">
        <v>48070</v>
      </c>
    </row>
    <row r="178" spans="1:6">
      <c r="A178" s="17">
        <v>3</v>
      </c>
      <c r="B178" s="25" t="s">
        <v>232</v>
      </c>
      <c r="C178" s="42">
        <v>3478.08</v>
      </c>
      <c r="D178" s="43">
        <v>3558.65</v>
      </c>
      <c r="E178" s="66">
        <v>5280.8</v>
      </c>
      <c r="F178" s="66">
        <v>5959.4</v>
      </c>
    </row>
    <row r="179" spans="1:6">
      <c r="A179" s="17">
        <v>4</v>
      </c>
      <c r="B179" s="25" t="s">
        <v>67</v>
      </c>
      <c r="C179" s="42">
        <v>3425.19</v>
      </c>
      <c r="D179" s="43">
        <v>4948.6099999999997</v>
      </c>
      <c r="E179" s="66">
        <v>2880.69</v>
      </c>
      <c r="F179" s="66">
        <v>4030.6</v>
      </c>
    </row>
    <row r="180" spans="1:6">
      <c r="A180" s="17">
        <v>5</v>
      </c>
      <c r="B180" s="25" t="s">
        <v>637</v>
      </c>
      <c r="C180" s="42"/>
      <c r="D180" s="43"/>
      <c r="E180" s="66">
        <v>0.03</v>
      </c>
      <c r="F180" s="66">
        <v>0.03</v>
      </c>
    </row>
    <row r="181" spans="1:6">
      <c r="A181" s="24"/>
      <c r="B181" s="26" t="s">
        <v>447</v>
      </c>
      <c r="C181" s="45">
        <f>SUM(C176:C180)</f>
        <v>82144.780000000013</v>
      </c>
      <c r="D181" s="45">
        <f t="shared" ref="D181:F181" si="2">SUM(D176:D180)</f>
        <v>106520.26</v>
      </c>
      <c r="E181" s="45">
        <f t="shared" si="2"/>
        <v>142161.49</v>
      </c>
      <c r="F181" s="45">
        <f t="shared" si="2"/>
        <v>158060.03</v>
      </c>
    </row>
    <row r="182" spans="1:6">
      <c r="A182" s="24">
        <v>7</v>
      </c>
      <c r="B182" s="26" t="s">
        <v>559</v>
      </c>
      <c r="C182" s="46"/>
      <c r="D182" s="43"/>
      <c r="E182" s="66"/>
      <c r="F182" s="66"/>
    </row>
    <row r="183" spans="1:6">
      <c r="A183" s="17">
        <v>1</v>
      </c>
      <c r="B183" s="25" t="s">
        <v>101</v>
      </c>
      <c r="C183" s="42">
        <v>39474.9</v>
      </c>
      <c r="D183" s="48">
        <v>118004.24</v>
      </c>
      <c r="E183" s="66">
        <v>131160.9</v>
      </c>
      <c r="F183" s="66">
        <v>159479.91</v>
      </c>
    </row>
    <row r="184" spans="1:6">
      <c r="A184" s="17">
        <v>2</v>
      </c>
      <c r="B184" s="25" t="s">
        <v>255</v>
      </c>
      <c r="C184" s="42">
        <v>250</v>
      </c>
      <c r="D184" s="43">
        <v>200</v>
      </c>
      <c r="E184" s="66"/>
      <c r="F184" s="66"/>
    </row>
    <row r="185" spans="1:6">
      <c r="A185" s="17">
        <v>3</v>
      </c>
      <c r="B185" s="25" t="s">
        <v>560</v>
      </c>
      <c r="C185" s="42">
        <v>81300.03</v>
      </c>
      <c r="D185" s="48">
        <v>75000</v>
      </c>
      <c r="E185" s="66">
        <v>75000</v>
      </c>
      <c r="F185" s="66">
        <v>85000</v>
      </c>
    </row>
    <row r="186" spans="1:6">
      <c r="A186" s="17">
        <v>4</v>
      </c>
      <c r="B186" s="25" t="s">
        <v>236</v>
      </c>
      <c r="C186" s="42">
        <v>20000</v>
      </c>
      <c r="D186" s="48">
        <v>70000</v>
      </c>
      <c r="E186" s="66">
        <v>55000</v>
      </c>
      <c r="F186" s="66">
        <v>45000</v>
      </c>
    </row>
    <row r="187" spans="1:6">
      <c r="A187" s="17">
        <v>5</v>
      </c>
      <c r="B187" s="25" t="s">
        <v>449</v>
      </c>
      <c r="C187" s="42">
        <v>11000</v>
      </c>
      <c r="D187" s="48">
        <v>20000</v>
      </c>
      <c r="E187" s="66">
        <v>55000</v>
      </c>
      <c r="F187" s="66">
        <v>45000</v>
      </c>
    </row>
    <row r="188" spans="1:6">
      <c r="A188" s="17">
        <v>6</v>
      </c>
      <c r="B188" s="25" t="s">
        <v>233</v>
      </c>
      <c r="C188" s="42">
        <v>35408.67</v>
      </c>
      <c r="D188" s="48">
        <v>30000.15</v>
      </c>
      <c r="E188" s="66">
        <v>40000.129999999997</v>
      </c>
      <c r="F188" s="66">
        <v>25200.09</v>
      </c>
    </row>
    <row r="189" spans="1:6">
      <c r="A189" s="17">
        <v>7</v>
      </c>
      <c r="B189" s="25" t="s">
        <v>176</v>
      </c>
      <c r="C189" s="42">
        <v>14200.02</v>
      </c>
      <c r="D189" s="48">
        <v>25000</v>
      </c>
      <c r="E189" s="66">
        <v>40000</v>
      </c>
      <c r="F189" s="66">
        <v>46500</v>
      </c>
    </row>
    <row r="190" spans="1:6">
      <c r="A190" s="17">
        <v>8</v>
      </c>
      <c r="B190" s="25" t="s">
        <v>613</v>
      </c>
      <c r="C190" s="42">
        <v>41000.03</v>
      </c>
      <c r="D190" s="48">
        <v>30000</v>
      </c>
      <c r="E190" s="66">
        <v>39586.879999999997</v>
      </c>
      <c r="F190" s="66">
        <v>27650</v>
      </c>
    </row>
    <row r="191" spans="1:6">
      <c r="A191" s="17">
        <v>9</v>
      </c>
      <c r="B191" s="25" t="s">
        <v>561</v>
      </c>
      <c r="C191" s="42"/>
      <c r="D191" s="48">
        <v>20000</v>
      </c>
      <c r="E191" s="66">
        <v>27500</v>
      </c>
      <c r="F191" s="66">
        <v>43500</v>
      </c>
    </row>
    <row r="192" spans="1:6">
      <c r="A192" s="17">
        <v>10</v>
      </c>
      <c r="B192" s="25" t="s">
        <v>238</v>
      </c>
      <c r="C192" s="42">
        <v>15000.03</v>
      </c>
      <c r="D192" s="48">
        <v>20000</v>
      </c>
      <c r="E192" s="66">
        <v>22500</v>
      </c>
      <c r="F192" s="66">
        <v>55962.66</v>
      </c>
    </row>
    <row r="193" spans="1:6">
      <c r="A193" s="17">
        <v>11</v>
      </c>
      <c r="B193" s="25" t="s">
        <v>448</v>
      </c>
      <c r="C193" s="42">
        <v>13167.34</v>
      </c>
      <c r="D193" s="48">
        <v>5000.01</v>
      </c>
      <c r="E193" s="66">
        <v>16000</v>
      </c>
      <c r="F193" s="66">
        <v>22500</v>
      </c>
    </row>
    <row r="194" spans="1:6">
      <c r="A194" s="17">
        <v>12</v>
      </c>
      <c r="B194" s="25" t="s">
        <v>175</v>
      </c>
      <c r="C194" s="42">
        <v>8000.03</v>
      </c>
      <c r="D194" s="48">
        <v>30000.04</v>
      </c>
      <c r="E194" s="66">
        <v>15212.78</v>
      </c>
      <c r="F194" s="66">
        <v>22480</v>
      </c>
    </row>
    <row r="195" spans="1:6">
      <c r="A195" s="17">
        <v>13</v>
      </c>
      <c r="B195" s="25" t="s">
        <v>234</v>
      </c>
      <c r="C195" s="42">
        <v>25000</v>
      </c>
      <c r="D195" s="48">
        <v>5000</v>
      </c>
      <c r="E195" s="66">
        <v>15000</v>
      </c>
      <c r="F195" s="66">
        <v>12500</v>
      </c>
    </row>
    <row r="196" spans="1:6">
      <c r="A196" s="17">
        <v>14</v>
      </c>
      <c r="B196" s="25" t="s">
        <v>235</v>
      </c>
      <c r="C196" s="42">
        <v>22600.01</v>
      </c>
      <c r="D196" s="48">
        <v>15486.1</v>
      </c>
      <c r="E196" s="66">
        <v>11500</v>
      </c>
      <c r="F196" s="66">
        <v>19464.990000000002</v>
      </c>
    </row>
    <row r="197" spans="1:6">
      <c r="A197" s="17">
        <v>15</v>
      </c>
      <c r="B197" s="25" t="s">
        <v>239</v>
      </c>
      <c r="C197" s="42">
        <v>12939</v>
      </c>
      <c r="D197" s="48">
        <v>7800</v>
      </c>
      <c r="E197" s="66">
        <v>7000.01</v>
      </c>
      <c r="F197" s="66">
        <v>12000</v>
      </c>
    </row>
    <row r="198" spans="1:6">
      <c r="A198" s="17">
        <v>16</v>
      </c>
      <c r="B198" s="25" t="s">
        <v>450</v>
      </c>
      <c r="C198" s="42">
        <v>6200</v>
      </c>
      <c r="D198" s="43">
        <v>7972.87</v>
      </c>
      <c r="E198" s="66">
        <v>7000</v>
      </c>
      <c r="F198" s="66">
        <v>8000</v>
      </c>
    </row>
    <row r="199" spans="1:6">
      <c r="A199" s="17">
        <v>19</v>
      </c>
      <c r="B199" s="25" t="s">
        <v>241</v>
      </c>
      <c r="C199" s="42">
        <v>2564.88</v>
      </c>
      <c r="D199" s="43">
        <v>2721.26</v>
      </c>
      <c r="E199" s="66">
        <v>2716.23</v>
      </c>
      <c r="F199" s="66">
        <v>6765.24</v>
      </c>
    </row>
    <row r="200" spans="1:6">
      <c r="B200" s="25" t="s">
        <v>678</v>
      </c>
      <c r="C200" s="42"/>
      <c r="D200" s="43"/>
      <c r="E200" s="66"/>
      <c r="F200" s="66">
        <v>5200.03</v>
      </c>
    </row>
    <row r="201" spans="1:6">
      <c r="A201" s="17">
        <v>17</v>
      </c>
      <c r="B201" s="25" t="s">
        <v>240</v>
      </c>
      <c r="C201" s="42">
        <v>8000</v>
      </c>
      <c r="D201" s="48">
        <v>3000</v>
      </c>
      <c r="E201" s="66">
        <v>5000</v>
      </c>
      <c r="F201" s="66">
        <v>4000</v>
      </c>
    </row>
    <row r="202" spans="1:6">
      <c r="A202" s="17">
        <v>18</v>
      </c>
      <c r="B202" s="25" t="s">
        <v>177</v>
      </c>
      <c r="C202" s="42">
        <v>1056.93</v>
      </c>
      <c r="D202" s="43">
        <v>4000</v>
      </c>
      <c r="E202" s="66">
        <v>3500</v>
      </c>
      <c r="F202" s="66">
        <v>4000</v>
      </c>
    </row>
    <row r="203" spans="1:6">
      <c r="B203" s="22" t="s">
        <v>679</v>
      </c>
      <c r="F203" s="64">
        <v>2500.0300000000002</v>
      </c>
    </row>
    <row r="204" spans="1:6">
      <c r="B204" s="22" t="s">
        <v>680</v>
      </c>
      <c r="F204" s="64">
        <v>2000</v>
      </c>
    </row>
    <row r="205" spans="1:6">
      <c r="A205" s="17">
        <v>20</v>
      </c>
      <c r="B205" s="25" t="s">
        <v>243</v>
      </c>
      <c r="C205" s="42">
        <v>1401.21</v>
      </c>
      <c r="D205" s="43">
        <v>1562.88</v>
      </c>
      <c r="E205" s="66">
        <v>1786.92</v>
      </c>
      <c r="F205" s="66">
        <v>1846.48</v>
      </c>
    </row>
    <row r="206" spans="1:6">
      <c r="A206" s="17">
        <v>21</v>
      </c>
      <c r="B206" s="25" t="s">
        <v>451</v>
      </c>
      <c r="C206" s="42">
        <v>4829.9799999999996</v>
      </c>
      <c r="D206" s="43">
        <v>2444.71</v>
      </c>
      <c r="E206" s="66">
        <v>1552.36</v>
      </c>
      <c r="F206" s="66">
        <v>1096.48</v>
      </c>
    </row>
    <row r="207" spans="1:6">
      <c r="A207" s="17">
        <v>22</v>
      </c>
      <c r="B207" s="25" t="s">
        <v>452</v>
      </c>
      <c r="C207" s="42">
        <v>4000</v>
      </c>
      <c r="D207" s="43">
        <v>1000</v>
      </c>
      <c r="E207" s="66">
        <v>1500</v>
      </c>
      <c r="F207" s="66">
        <v>1500</v>
      </c>
    </row>
    <row r="208" spans="1:6">
      <c r="A208" s="17">
        <v>23</v>
      </c>
      <c r="B208" s="25" t="s">
        <v>237</v>
      </c>
      <c r="C208" s="42">
        <v>20000.009999999998</v>
      </c>
      <c r="D208" s="43"/>
      <c r="E208" s="66"/>
      <c r="F208" s="66"/>
    </row>
    <row r="209" spans="1:6">
      <c r="A209" s="17">
        <v>24</v>
      </c>
      <c r="B209" s="25" t="s">
        <v>453</v>
      </c>
      <c r="C209" s="42">
        <v>4000</v>
      </c>
      <c r="D209" s="43">
        <v>1500</v>
      </c>
      <c r="E209" s="66">
        <v>1500</v>
      </c>
      <c r="F209" s="66">
        <v>2000</v>
      </c>
    </row>
    <row r="210" spans="1:6">
      <c r="A210" s="17">
        <v>25</v>
      </c>
      <c r="B210" s="25" t="s">
        <v>242</v>
      </c>
      <c r="C210" s="42">
        <v>1496.5</v>
      </c>
      <c r="D210" s="43">
        <v>1521.5</v>
      </c>
      <c r="E210" s="66">
        <v>1310.5</v>
      </c>
      <c r="F210" s="66">
        <v>1200.01</v>
      </c>
    </row>
    <row r="211" spans="1:6">
      <c r="A211" s="17">
        <v>26</v>
      </c>
      <c r="B211" s="25" t="s">
        <v>454</v>
      </c>
      <c r="C211" s="42">
        <v>3500</v>
      </c>
      <c r="D211" s="43">
        <v>2500</v>
      </c>
      <c r="E211" s="66">
        <v>1000</v>
      </c>
      <c r="F211" s="66">
        <v>331.89</v>
      </c>
    </row>
    <row r="212" spans="1:6">
      <c r="A212" s="17">
        <v>27</v>
      </c>
      <c r="B212" s="25" t="s">
        <v>260</v>
      </c>
      <c r="C212" s="42">
        <v>50</v>
      </c>
      <c r="D212" s="43">
        <v>50</v>
      </c>
      <c r="E212" s="66">
        <v>1000</v>
      </c>
      <c r="F212" s="66">
        <v>1000</v>
      </c>
    </row>
    <row r="213" spans="1:6">
      <c r="A213" s="17">
        <v>28</v>
      </c>
      <c r="B213" s="25" t="s">
        <v>252</v>
      </c>
      <c r="C213" s="42">
        <v>681.96</v>
      </c>
      <c r="D213" s="43">
        <v>822.03</v>
      </c>
      <c r="E213" s="66">
        <v>942.03</v>
      </c>
      <c r="F213" s="66">
        <v>864.03</v>
      </c>
    </row>
    <row r="214" spans="1:6">
      <c r="A214" s="17">
        <v>29</v>
      </c>
      <c r="B214" s="25" t="s">
        <v>251</v>
      </c>
      <c r="C214" s="42">
        <v>700</v>
      </c>
      <c r="D214" s="43">
        <v>200</v>
      </c>
      <c r="E214" s="66">
        <v>523</v>
      </c>
      <c r="F214" s="66">
        <v>93</v>
      </c>
    </row>
    <row r="215" spans="1:6">
      <c r="A215" s="17">
        <v>30</v>
      </c>
      <c r="B215" s="25" t="s">
        <v>253</v>
      </c>
      <c r="C215" s="42">
        <v>390</v>
      </c>
      <c r="D215" s="43">
        <v>384</v>
      </c>
      <c r="E215" s="66">
        <v>424</v>
      </c>
      <c r="F215" s="66">
        <v>560</v>
      </c>
    </row>
    <row r="216" spans="1:6">
      <c r="A216" s="17">
        <v>31</v>
      </c>
      <c r="B216" s="25" t="s">
        <v>455</v>
      </c>
      <c r="C216" s="42">
        <v>2487.7800000000002</v>
      </c>
      <c r="D216" s="43">
        <v>500</v>
      </c>
      <c r="E216" s="66">
        <v>330</v>
      </c>
      <c r="F216" s="66">
        <v>1700</v>
      </c>
    </row>
    <row r="217" spans="1:6">
      <c r="A217" s="17">
        <v>32</v>
      </c>
      <c r="B217" s="25" t="s">
        <v>254</v>
      </c>
      <c r="C217" s="42">
        <v>335.84</v>
      </c>
      <c r="D217" s="43">
        <v>200</v>
      </c>
      <c r="E217" s="66">
        <v>300</v>
      </c>
      <c r="F217" s="66">
        <v>0.03</v>
      </c>
    </row>
    <row r="218" spans="1:6">
      <c r="A218" s="17">
        <v>33</v>
      </c>
      <c r="B218" s="25" t="s">
        <v>258</v>
      </c>
      <c r="C218" s="42">
        <v>50</v>
      </c>
      <c r="D218" s="43">
        <v>380</v>
      </c>
      <c r="E218" s="66">
        <v>100</v>
      </c>
      <c r="F218" s="66">
        <v>0.01</v>
      </c>
    </row>
    <row r="219" spans="1:6">
      <c r="A219" s="17">
        <v>34</v>
      </c>
      <c r="B219" s="25" t="s">
        <v>256</v>
      </c>
      <c r="C219" s="42">
        <v>100</v>
      </c>
      <c r="D219" s="43">
        <v>100</v>
      </c>
      <c r="E219" s="66">
        <v>100</v>
      </c>
      <c r="F219" s="66">
        <v>0.03</v>
      </c>
    </row>
    <row r="220" spans="1:6">
      <c r="A220" s="17">
        <v>35</v>
      </c>
      <c r="B220" s="25" t="s">
        <v>681</v>
      </c>
      <c r="C220" s="42">
        <v>30.01</v>
      </c>
      <c r="D220" s="43">
        <v>30.01</v>
      </c>
      <c r="E220" s="66">
        <v>50.01</v>
      </c>
      <c r="F220" s="66">
        <v>50</v>
      </c>
    </row>
    <row r="221" spans="1:6">
      <c r="A221" s="17">
        <v>36</v>
      </c>
      <c r="B221" s="25" t="s">
        <v>259</v>
      </c>
      <c r="C221" s="42">
        <v>50</v>
      </c>
      <c r="D221" s="43">
        <v>50</v>
      </c>
      <c r="E221" s="66">
        <v>50</v>
      </c>
      <c r="F221" s="66">
        <v>0.03</v>
      </c>
    </row>
    <row r="222" spans="1:6">
      <c r="A222" s="17">
        <v>37</v>
      </c>
      <c r="B222" s="25" t="s">
        <v>250</v>
      </c>
      <c r="C222" s="42">
        <v>1100</v>
      </c>
      <c r="D222" s="43">
        <v>500</v>
      </c>
      <c r="E222" s="66">
        <v>10</v>
      </c>
      <c r="F222" s="66"/>
    </row>
    <row r="223" spans="1:6">
      <c r="A223" s="17">
        <v>38</v>
      </c>
      <c r="B223" s="25" t="s">
        <v>257</v>
      </c>
      <c r="C223" s="42">
        <v>95</v>
      </c>
      <c r="D223" s="43">
        <v>500</v>
      </c>
      <c r="E223" s="66"/>
      <c r="F223" s="66"/>
    </row>
    <row r="224" spans="1:6">
      <c r="A224" s="17">
        <v>39</v>
      </c>
      <c r="B224" s="25" t="s">
        <v>264</v>
      </c>
      <c r="C224" s="42">
        <v>0.02</v>
      </c>
      <c r="D224" s="43">
        <v>0.02</v>
      </c>
      <c r="E224" s="66">
        <v>0.02</v>
      </c>
      <c r="F224" s="66">
        <v>0.02</v>
      </c>
    </row>
    <row r="225" spans="1:6">
      <c r="A225" s="17">
        <v>40</v>
      </c>
      <c r="B225" s="25" t="s">
        <v>265</v>
      </c>
      <c r="C225" s="42">
        <v>0.02</v>
      </c>
      <c r="D225" s="43">
        <v>0.02</v>
      </c>
      <c r="E225" s="66">
        <v>0.02</v>
      </c>
      <c r="F225" s="66">
        <v>0.02</v>
      </c>
    </row>
    <row r="226" spans="1:6">
      <c r="A226" s="17">
        <v>41</v>
      </c>
      <c r="B226" s="25" t="s">
        <v>261</v>
      </c>
      <c r="C226" s="42">
        <v>5</v>
      </c>
      <c r="D226" s="43">
        <v>0.01</v>
      </c>
      <c r="E226" s="66">
        <v>0.01</v>
      </c>
      <c r="F226" s="66">
        <v>3000</v>
      </c>
    </row>
    <row r="227" spans="1:6">
      <c r="A227" s="17">
        <v>42</v>
      </c>
      <c r="B227" s="25" t="s">
        <v>267</v>
      </c>
      <c r="C227" s="42">
        <v>0.01</v>
      </c>
      <c r="D227" s="43">
        <v>0.01</v>
      </c>
      <c r="E227" s="66"/>
      <c r="F227" s="66"/>
    </row>
    <row r="228" spans="1:6">
      <c r="A228" s="17">
        <v>43</v>
      </c>
      <c r="B228" s="25" t="s">
        <v>266</v>
      </c>
      <c r="C228" s="42">
        <v>0.01</v>
      </c>
      <c r="D228" s="43">
        <v>0.01</v>
      </c>
      <c r="E228" s="66">
        <v>0.01</v>
      </c>
      <c r="F228" s="66">
        <v>0.01</v>
      </c>
    </row>
    <row r="229" spans="1:6">
      <c r="A229" s="17">
        <v>44</v>
      </c>
      <c r="B229" s="25" t="s">
        <v>262</v>
      </c>
      <c r="C229" s="42">
        <v>5</v>
      </c>
      <c r="D229" s="43">
        <v>5</v>
      </c>
      <c r="E229" s="66">
        <v>0.01</v>
      </c>
      <c r="F229" s="66">
        <v>0.01</v>
      </c>
    </row>
    <row r="230" spans="1:6">
      <c r="A230" s="17">
        <v>45</v>
      </c>
      <c r="B230" s="25" t="s">
        <v>268</v>
      </c>
      <c r="C230" s="42">
        <v>0.01</v>
      </c>
      <c r="D230" s="43">
        <v>0.01</v>
      </c>
      <c r="E230" s="66">
        <v>0.01</v>
      </c>
      <c r="F230" s="66">
        <v>0.01</v>
      </c>
    </row>
    <row r="231" spans="1:6">
      <c r="A231" s="17">
        <v>46</v>
      </c>
      <c r="B231" s="25" t="s">
        <v>269</v>
      </c>
      <c r="C231" s="42">
        <v>0.01</v>
      </c>
      <c r="D231" s="43">
        <v>0.01</v>
      </c>
      <c r="E231" s="66">
        <v>0.01</v>
      </c>
      <c r="F231" s="66"/>
    </row>
    <row r="232" spans="1:6">
      <c r="A232" s="17">
        <v>47</v>
      </c>
      <c r="B232" s="25" t="s">
        <v>270</v>
      </c>
      <c r="C232" s="42">
        <v>0.01</v>
      </c>
      <c r="D232" s="43">
        <v>0.01</v>
      </c>
      <c r="E232" s="66">
        <v>0.01</v>
      </c>
      <c r="F232" s="66">
        <v>0.01</v>
      </c>
    </row>
    <row r="233" spans="1:6">
      <c r="A233" s="17">
        <v>48</v>
      </c>
      <c r="B233" s="25" t="s">
        <v>639</v>
      </c>
      <c r="C233" s="42"/>
      <c r="D233" s="43"/>
      <c r="E233" s="66">
        <v>0.01</v>
      </c>
      <c r="F233" s="66">
        <v>0.01</v>
      </c>
    </row>
    <row r="234" spans="1:6">
      <c r="A234" s="17">
        <v>49</v>
      </c>
      <c r="B234" s="25" t="s">
        <v>263</v>
      </c>
      <c r="C234" s="42">
        <v>5</v>
      </c>
      <c r="D234" s="43">
        <v>0.01</v>
      </c>
      <c r="E234" s="66">
        <v>0.01</v>
      </c>
      <c r="F234" s="66">
        <v>0.01</v>
      </c>
    </row>
    <row r="235" spans="1:6">
      <c r="A235" s="17">
        <v>50</v>
      </c>
      <c r="B235" s="25" t="s">
        <v>272</v>
      </c>
      <c r="C235" s="42">
        <v>0.01</v>
      </c>
      <c r="D235" s="43">
        <v>0.01</v>
      </c>
      <c r="E235" s="66">
        <v>0.01</v>
      </c>
      <c r="F235" s="66">
        <v>0.01</v>
      </c>
    </row>
    <row r="236" spans="1:6">
      <c r="A236" s="17">
        <v>51</v>
      </c>
      <c r="B236" s="25" t="s">
        <v>271</v>
      </c>
      <c r="C236" s="42">
        <v>0.01</v>
      </c>
      <c r="D236" s="43"/>
      <c r="E236" s="66"/>
      <c r="F236" s="66"/>
    </row>
    <row r="237" spans="1:6">
      <c r="A237" s="24"/>
      <c r="B237" s="26" t="s">
        <v>456</v>
      </c>
      <c r="C237" s="36">
        <f>SUM(C183:C236)</f>
        <v>402475.27000000019</v>
      </c>
      <c r="D237" s="36">
        <f>SUM(D183:D236)</f>
        <v>503434.92000000016</v>
      </c>
      <c r="E237" s="36">
        <f t="shared" ref="E237:F237" si="3">SUM(E183:E236)</f>
        <v>581155.88000000024</v>
      </c>
      <c r="F237" s="36">
        <f t="shared" si="3"/>
        <v>669945.05000000028</v>
      </c>
    </row>
    <row r="238" spans="1:6">
      <c r="A238" s="24"/>
      <c r="B238" s="26" t="s">
        <v>457</v>
      </c>
      <c r="C238" s="46"/>
      <c r="D238" s="43"/>
      <c r="E238" s="66"/>
      <c r="F238" s="66"/>
    </row>
    <row r="239" spans="1:6">
      <c r="A239" s="17">
        <v>1</v>
      </c>
      <c r="B239" s="25" t="s">
        <v>273</v>
      </c>
      <c r="C239" s="42">
        <v>20128.54</v>
      </c>
      <c r="D239" s="43">
        <v>20923.55</v>
      </c>
      <c r="E239" s="66">
        <v>16937.25</v>
      </c>
      <c r="F239" s="66">
        <v>26276.25</v>
      </c>
    </row>
    <row r="240" spans="1:6">
      <c r="A240" s="17">
        <v>2</v>
      </c>
      <c r="B240" s="25" t="s">
        <v>274</v>
      </c>
      <c r="C240" s="42">
        <v>400</v>
      </c>
      <c r="D240" s="43">
        <v>445.05</v>
      </c>
      <c r="E240" s="66">
        <v>425.05</v>
      </c>
      <c r="F240" s="66">
        <v>459.56</v>
      </c>
    </row>
    <row r="241" spans="1:6">
      <c r="A241" s="17">
        <v>3</v>
      </c>
      <c r="B241" s="25" t="s">
        <v>275</v>
      </c>
      <c r="C241" s="42">
        <v>0.03</v>
      </c>
      <c r="D241" s="43">
        <v>0.03</v>
      </c>
      <c r="E241" s="66">
        <v>0.03</v>
      </c>
      <c r="F241" s="66">
        <v>0.03</v>
      </c>
    </row>
    <row r="242" spans="1:6">
      <c r="A242" s="17">
        <v>4</v>
      </c>
      <c r="B242" s="25" t="s">
        <v>101</v>
      </c>
      <c r="C242" s="42">
        <v>0.01</v>
      </c>
      <c r="D242" s="43">
        <v>0.01</v>
      </c>
      <c r="E242" s="66">
        <v>0.01</v>
      </c>
      <c r="F242" s="66">
        <v>0.01</v>
      </c>
    </row>
    <row r="243" spans="1:6">
      <c r="A243" s="24"/>
      <c r="B243" s="26" t="s">
        <v>458</v>
      </c>
      <c r="C243" s="45">
        <v>20528.580000000002</v>
      </c>
      <c r="D243" s="36">
        <f>SUM(D239:D242)</f>
        <v>21368.639999999996</v>
      </c>
      <c r="E243" s="36">
        <f>SUM(E239:E242)</f>
        <v>17362.339999999997</v>
      </c>
      <c r="F243" s="36">
        <f>SUM(F239:F242)</f>
        <v>26735.85</v>
      </c>
    </row>
    <row r="244" spans="1:6">
      <c r="A244" s="24">
        <v>9</v>
      </c>
      <c r="B244" s="26" t="s">
        <v>276</v>
      </c>
      <c r="D244" s="43"/>
      <c r="E244" s="66"/>
      <c r="F244" s="66"/>
    </row>
    <row r="245" spans="1:6">
      <c r="A245" s="17">
        <v>1</v>
      </c>
      <c r="B245" s="25" t="s">
        <v>277</v>
      </c>
      <c r="C245" s="42">
        <v>49792.32</v>
      </c>
      <c r="D245" s="43">
        <v>78489.25</v>
      </c>
      <c r="E245" s="66">
        <v>71595.039999999994</v>
      </c>
      <c r="F245" s="66">
        <v>35654.21</v>
      </c>
    </row>
    <row r="246" spans="1:6">
      <c r="A246" s="17">
        <v>2</v>
      </c>
      <c r="B246" s="25" t="s">
        <v>101</v>
      </c>
      <c r="C246" s="42">
        <v>13873.17</v>
      </c>
      <c r="D246" s="43">
        <v>39818.03</v>
      </c>
      <c r="E246" s="66">
        <v>46385.79</v>
      </c>
      <c r="F246" s="66">
        <v>52383.6</v>
      </c>
    </row>
    <row r="247" spans="1:6">
      <c r="A247" s="17">
        <v>3</v>
      </c>
      <c r="B247" s="25" t="s">
        <v>562</v>
      </c>
      <c r="C247" s="42">
        <v>25600</v>
      </c>
      <c r="D247" s="43">
        <v>22500</v>
      </c>
      <c r="E247" s="66">
        <v>15000</v>
      </c>
      <c r="F247" s="66">
        <v>600</v>
      </c>
    </row>
    <row r="248" spans="1:6">
      <c r="A248" s="17">
        <v>4</v>
      </c>
      <c r="B248" s="25" t="s">
        <v>278</v>
      </c>
      <c r="C248" s="42">
        <v>5330.36</v>
      </c>
      <c r="D248" s="43">
        <v>1255.6500000000001</v>
      </c>
      <c r="E248" s="66">
        <v>773.45</v>
      </c>
      <c r="F248" s="66">
        <v>773.09</v>
      </c>
    </row>
    <row r="249" spans="1:6">
      <c r="A249" s="17">
        <v>5</v>
      </c>
      <c r="B249" s="25" t="s">
        <v>280</v>
      </c>
      <c r="C249" s="42">
        <v>410.01</v>
      </c>
      <c r="D249" s="43">
        <v>220.01</v>
      </c>
      <c r="E249" s="66">
        <v>300.02</v>
      </c>
      <c r="F249" s="66">
        <v>395.03</v>
      </c>
    </row>
    <row r="250" spans="1:6">
      <c r="A250" s="17">
        <v>6</v>
      </c>
      <c r="B250" s="25" t="s">
        <v>244</v>
      </c>
      <c r="C250" s="42">
        <v>203.55</v>
      </c>
      <c r="D250" s="43">
        <v>208.68</v>
      </c>
      <c r="E250" s="66">
        <v>234.88</v>
      </c>
      <c r="F250" s="66">
        <v>1590.49</v>
      </c>
    </row>
    <row r="251" spans="1:6">
      <c r="A251" s="17">
        <v>7</v>
      </c>
      <c r="B251" s="25" t="s">
        <v>563</v>
      </c>
      <c r="C251" s="42"/>
      <c r="D251" s="43">
        <v>0.06</v>
      </c>
      <c r="E251" s="66">
        <v>150.03</v>
      </c>
      <c r="F251" s="66">
        <v>150.03</v>
      </c>
    </row>
    <row r="252" spans="1:6">
      <c r="A252" s="17">
        <v>8</v>
      </c>
      <c r="B252" s="25" t="s">
        <v>282</v>
      </c>
      <c r="C252" s="42">
        <v>196.9</v>
      </c>
      <c r="D252" s="43">
        <v>200.01</v>
      </c>
      <c r="E252" s="66">
        <v>150.01</v>
      </c>
      <c r="F252" s="66">
        <v>1300.03</v>
      </c>
    </row>
    <row r="253" spans="1:6">
      <c r="A253" s="17">
        <v>9</v>
      </c>
      <c r="B253" s="25" t="s">
        <v>279</v>
      </c>
      <c r="C253" s="42">
        <v>648</v>
      </c>
      <c r="D253" s="43">
        <v>200</v>
      </c>
      <c r="E253" s="66">
        <v>150</v>
      </c>
      <c r="F253" s="66">
        <v>500</v>
      </c>
    </row>
    <row r="254" spans="1:6">
      <c r="A254" s="17">
        <v>10</v>
      </c>
      <c r="B254" s="25" t="s">
        <v>281</v>
      </c>
      <c r="C254" s="42">
        <v>220</v>
      </c>
      <c r="D254" s="43">
        <v>50</v>
      </c>
      <c r="E254" s="66">
        <v>50</v>
      </c>
      <c r="F254" s="66">
        <v>50</v>
      </c>
    </row>
    <row r="255" spans="1:6">
      <c r="A255" s="24"/>
      <c r="B255" s="26" t="s">
        <v>459</v>
      </c>
      <c r="C255" s="36">
        <f t="shared" ref="C255:D255" si="4">SUM(C245:C254)</f>
        <v>96274.309999999983</v>
      </c>
      <c r="D255" s="36">
        <f t="shared" si="4"/>
        <v>142941.69</v>
      </c>
      <c r="E255" s="36">
        <f>SUM(E245:E254)</f>
        <v>134789.22</v>
      </c>
      <c r="F255" s="36">
        <f>SUM(F245:F254)</f>
        <v>93396.479999999996</v>
      </c>
    </row>
    <row r="256" spans="1:6">
      <c r="A256" s="24">
        <v>10</v>
      </c>
      <c r="B256" s="26" t="s">
        <v>460</v>
      </c>
      <c r="C256" s="46"/>
      <c r="D256" s="43"/>
      <c r="E256" s="66"/>
      <c r="F256" s="66"/>
    </row>
    <row r="257" spans="1:6">
      <c r="A257" s="17">
        <v>1</v>
      </c>
      <c r="B257" s="25" t="s">
        <v>640</v>
      </c>
      <c r="C257" s="42">
        <v>35013.519999999997</v>
      </c>
      <c r="D257" s="43">
        <v>30000</v>
      </c>
      <c r="E257" s="66">
        <v>24614.03</v>
      </c>
      <c r="F257" s="66">
        <v>24660.03</v>
      </c>
    </row>
    <row r="258" spans="1:6">
      <c r="A258" s="17">
        <v>2</v>
      </c>
      <c r="B258" s="25" t="s">
        <v>101</v>
      </c>
      <c r="C258" s="42">
        <v>0.01</v>
      </c>
      <c r="D258" s="43">
        <v>0.01</v>
      </c>
      <c r="E258" s="66">
        <v>0.01</v>
      </c>
      <c r="F258" s="66">
        <v>0.01</v>
      </c>
    </row>
    <row r="259" spans="1:6">
      <c r="A259" s="24"/>
      <c r="B259" s="26" t="s">
        <v>461</v>
      </c>
      <c r="C259" s="36">
        <f>SUM(C257:C258)</f>
        <v>35013.53</v>
      </c>
      <c r="D259" s="36">
        <f>SUM(D257:D258)</f>
        <v>30000.01</v>
      </c>
      <c r="E259" s="36">
        <f>SUM(E257:E258)</f>
        <v>24614.039999999997</v>
      </c>
      <c r="F259" s="36">
        <f>SUM(F257:F258)</f>
        <v>24660.039999999997</v>
      </c>
    </row>
    <row r="260" spans="1:6">
      <c r="A260" s="24">
        <v>11</v>
      </c>
      <c r="B260" s="26" t="s">
        <v>462</v>
      </c>
      <c r="C260" s="46"/>
      <c r="D260" s="43"/>
      <c r="E260" s="66"/>
      <c r="F260" s="66"/>
    </row>
    <row r="261" spans="1:6">
      <c r="A261" s="17">
        <v>1</v>
      </c>
      <c r="B261" s="25" t="s">
        <v>245</v>
      </c>
      <c r="C261" s="42">
        <v>600.94000000000005</v>
      </c>
      <c r="D261" s="43">
        <v>632.66</v>
      </c>
      <c r="E261" s="66">
        <v>687.06</v>
      </c>
      <c r="F261" s="66">
        <v>756.1</v>
      </c>
    </row>
    <row r="262" spans="1:6" ht="20.25" customHeight="1">
      <c r="A262" s="17">
        <v>2</v>
      </c>
      <c r="B262" s="25" t="s">
        <v>101</v>
      </c>
      <c r="C262" s="42">
        <v>0.01</v>
      </c>
      <c r="D262" s="43">
        <v>0.01</v>
      </c>
      <c r="E262" s="66">
        <v>0.01</v>
      </c>
      <c r="F262" s="66">
        <v>0.01</v>
      </c>
    </row>
    <row r="263" spans="1:6">
      <c r="A263" s="24"/>
      <c r="B263" s="26" t="s">
        <v>463</v>
      </c>
      <c r="C263" s="63">
        <f t="shared" ref="C263:D263" si="5">SUM(C261:C262)</f>
        <v>600.95000000000005</v>
      </c>
      <c r="D263" s="63">
        <f t="shared" si="5"/>
        <v>632.66999999999996</v>
      </c>
      <c r="E263" s="67">
        <f>SUM(E261:E262)</f>
        <v>687.06999999999994</v>
      </c>
      <c r="F263" s="67">
        <f>SUM(F261:F262)</f>
        <v>756.11</v>
      </c>
    </row>
    <row r="264" spans="1:6">
      <c r="A264" s="24">
        <v>12</v>
      </c>
      <c r="B264" s="26" t="s">
        <v>464</v>
      </c>
      <c r="C264" s="46"/>
      <c r="D264" s="43"/>
      <c r="E264" s="66"/>
      <c r="F264" s="66"/>
    </row>
    <row r="265" spans="1:6">
      <c r="A265" s="17">
        <v>1</v>
      </c>
      <c r="B265" s="25" t="s">
        <v>101</v>
      </c>
      <c r="C265" s="42">
        <v>10018.719999999999</v>
      </c>
      <c r="D265" s="43">
        <v>63143.18</v>
      </c>
      <c r="E265" s="66">
        <v>69021.649999999994</v>
      </c>
      <c r="F265" s="66">
        <v>76272.03</v>
      </c>
    </row>
    <row r="266" spans="1:6">
      <c r="B266" s="25" t="s">
        <v>682</v>
      </c>
      <c r="C266" s="42"/>
      <c r="D266" s="43"/>
      <c r="E266" s="66"/>
      <c r="F266" s="66">
        <v>19221.48</v>
      </c>
    </row>
    <row r="267" spans="1:6">
      <c r="A267" s="17">
        <v>2</v>
      </c>
      <c r="B267" s="25" t="s">
        <v>465</v>
      </c>
      <c r="C267" s="42">
        <v>10878.31</v>
      </c>
      <c r="D267" s="43">
        <v>13756.69</v>
      </c>
      <c r="E267" s="66">
        <v>14533.47</v>
      </c>
      <c r="F267" s="66">
        <v>8049.8</v>
      </c>
    </row>
    <row r="268" spans="1:6">
      <c r="A268" s="17">
        <v>3</v>
      </c>
      <c r="B268" s="25" t="s">
        <v>286</v>
      </c>
      <c r="C268" s="42">
        <v>2784</v>
      </c>
      <c r="D268" s="43">
        <v>10201.01</v>
      </c>
      <c r="E268" s="66">
        <v>10181.23</v>
      </c>
      <c r="F268" s="66">
        <v>7804</v>
      </c>
    </row>
    <row r="269" spans="1:6">
      <c r="A269" s="17">
        <v>4</v>
      </c>
      <c r="B269" s="25" t="s">
        <v>283</v>
      </c>
      <c r="C269" s="42">
        <v>10270.15</v>
      </c>
      <c r="D269" s="70">
        <v>9491.73</v>
      </c>
      <c r="E269" s="66">
        <v>7317</v>
      </c>
      <c r="F269" s="66">
        <v>8602.1299999999992</v>
      </c>
    </row>
    <row r="270" spans="1:6">
      <c r="A270" s="17">
        <v>5</v>
      </c>
      <c r="B270" s="25" t="s">
        <v>284</v>
      </c>
      <c r="C270" s="42">
        <v>4393.83</v>
      </c>
      <c r="D270" s="70">
        <v>4152.3</v>
      </c>
      <c r="E270" s="66">
        <v>4878</v>
      </c>
      <c r="F270" s="66">
        <v>4673.1099999999997</v>
      </c>
    </row>
    <row r="271" spans="1:6">
      <c r="A271" s="17">
        <v>6</v>
      </c>
      <c r="B271" s="25" t="s">
        <v>565</v>
      </c>
      <c r="C271" s="42">
        <v>2832</v>
      </c>
      <c r="D271" s="70">
        <v>3800</v>
      </c>
      <c r="E271" s="66">
        <v>4878</v>
      </c>
      <c r="F271" s="66">
        <v>100</v>
      </c>
    </row>
    <row r="272" spans="1:6">
      <c r="A272" s="17">
        <v>7</v>
      </c>
      <c r="B272" s="25" t="s">
        <v>285</v>
      </c>
      <c r="C272" s="42">
        <v>2811.67</v>
      </c>
      <c r="D272" s="70">
        <v>3543.93</v>
      </c>
      <c r="E272" s="66">
        <v>4670.17</v>
      </c>
      <c r="F272" s="66">
        <v>1821.73</v>
      </c>
    </row>
    <row r="273" spans="1:6">
      <c r="A273" s="17">
        <v>8</v>
      </c>
      <c r="B273" s="25" t="s">
        <v>466</v>
      </c>
      <c r="C273" s="42">
        <v>5000</v>
      </c>
      <c r="D273" s="70">
        <v>3200</v>
      </c>
      <c r="E273" s="66">
        <v>3800</v>
      </c>
      <c r="F273" s="66">
        <v>700</v>
      </c>
    </row>
    <row r="274" spans="1:6">
      <c r="A274" s="17">
        <v>9</v>
      </c>
      <c r="B274" s="25" t="s">
        <v>287</v>
      </c>
      <c r="C274" s="42">
        <v>2448.9</v>
      </c>
      <c r="D274" s="70">
        <v>2917.38</v>
      </c>
      <c r="E274" s="66">
        <v>3658</v>
      </c>
      <c r="F274" s="66">
        <v>3036.37</v>
      </c>
    </row>
    <row r="275" spans="1:6">
      <c r="A275" s="17">
        <v>10</v>
      </c>
      <c r="B275" s="25" t="s">
        <v>566</v>
      </c>
      <c r="C275" s="42">
        <v>1538</v>
      </c>
      <c r="D275" s="70">
        <v>1900</v>
      </c>
      <c r="E275" s="66">
        <v>3500</v>
      </c>
      <c r="F275" s="66">
        <v>7080</v>
      </c>
    </row>
    <row r="276" spans="1:6">
      <c r="A276" s="17">
        <v>11</v>
      </c>
      <c r="B276" s="25" t="s">
        <v>642</v>
      </c>
      <c r="C276" s="42">
        <v>4950</v>
      </c>
      <c r="D276" s="70">
        <v>1831.7</v>
      </c>
      <c r="E276" s="66">
        <v>3426.55</v>
      </c>
      <c r="F276" s="66">
        <v>765</v>
      </c>
    </row>
    <row r="277" spans="1:6">
      <c r="A277" s="17">
        <v>12</v>
      </c>
      <c r="B277" s="25" t="s">
        <v>564</v>
      </c>
      <c r="C277" s="42">
        <v>2832</v>
      </c>
      <c r="D277" s="70">
        <v>1500</v>
      </c>
      <c r="E277" s="66">
        <v>2180</v>
      </c>
      <c r="F277" s="66">
        <v>11000</v>
      </c>
    </row>
    <row r="278" spans="1:6">
      <c r="A278" s="17">
        <v>13</v>
      </c>
      <c r="B278" s="25" t="s">
        <v>288</v>
      </c>
      <c r="C278" s="42">
        <v>308.8</v>
      </c>
      <c r="D278" s="70">
        <v>395.26</v>
      </c>
      <c r="E278" s="66">
        <v>1953</v>
      </c>
      <c r="F278" s="66">
        <v>324.63</v>
      </c>
    </row>
    <row r="279" spans="1:6">
      <c r="A279" s="17">
        <v>14</v>
      </c>
      <c r="B279" s="25" t="s">
        <v>289</v>
      </c>
      <c r="C279" s="42">
        <v>173.2</v>
      </c>
      <c r="D279" s="70">
        <v>379.69</v>
      </c>
      <c r="E279" s="66">
        <v>244.65</v>
      </c>
      <c r="F279" s="66">
        <v>255.02</v>
      </c>
    </row>
    <row r="280" spans="1:6">
      <c r="A280" s="17">
        <v>15</v>
      </c>
      <c r="B280" s="25" t="s">
        <v>567</v>
      </c>
      <c r="C280" s="42">
        <v>0.02</v>
      </c>
      <c r="D280" s="70">
        <v>0.02</v>
      </c>
      <c r="E280" s="66">
        <v>200.05</v>
      </c>
      <c r="F280" s="66">
        <v>7419.76</v>
      </c>
    </row>
    <row r="281" spans="1:6">
      <c r="A281" s="17">
        <v>16</v>
      </c>
      <c r="B281" s="25" t="s">
        <v>568</v>
      </c>
      <c r="C281" s="42">
        <v>0.02</v>
      </c>
      <c r="D281" s="70">
        <v>0.02</v>
      </c>
      <c r="E281" s="66">
        <v>0.02</v>
      </c>
      <c r="F281" s="66">
        <v>2250</v>
      </c>
    </row>
    <row r="282" spans="1:6">
      <c r="A282" s="17">
        <v>17</v>
      </c>
      <c r="B282" s="25" t="s">
        <v>569</v>
      </c>
      <c r="C282" s="42">
        <v>0.02</v>
      </c>
      <c r="D282" s="70">
        <v>0.02</v>
      </c>
      <c r="E282" s="66">
        <v>0.02</v>
      </c>
      <c r="F282" s="66">
        <v>1500</v>
      </c>
    </row>
    <row r="283" spans="1:6">
      <c r="A283" s="24"/>
      <c r="B283" s="26" t="s">
        <v>467</v>
      </c>
      <c r="C283" s="6">
        <f t="shared" ref="C283:D283" si="6">SUM(C265:C282)</f>
        <v>61239.639999999992</v>
      </c>
      <c r="D283" s="6">
        <f t="shared" si="6"/>
        <v>120212.93</v>
      </c>
      <c r="E283" s="67">
        <f>SUM(E265:E282)</f>
        <v>134441.80999999997</v>
      </c>
      <c r="F283" s="67">
        <f>SUM(F265:F282)</f>
        <v>160875.06</v>
      </c>
    </row>
    <row r="284" spans="1:6">
      <c r="A284" s="24">
        <v>13</v>
      </c>
      <c r="B284" s="26" t="s">
        <v>290</v>
      </c>
      <c r="C284" s="46"/>
      <c r="D284" s="70"/>
      <c r="E284" s="66"/>
      <c r="F284" s="66"/>
    </row>
    <row r="285" spans="1:6">
      <c r="A285" s="17">
        <v>1</v>
      </c>
      <c r="B285" s="25" t="s">
        <v>102</v>
      </c>
      <c r="C285" s="42">
        <v>9656.25</v>
      </c>
      <c r="D285" s="70">
        <v>11822.82</v>
      </c>
      <c r="E285" s="66">
        <v>18128.939999999999</v>
      </c>
      <c r="F285" s="66">
        <v>25176.82</v>
      </c>
    </row>
    <row r="286" spans="1:6">
      <c r="A286" s="17">
        <v>2</v>
      </c>
      <c r="B286" s="25" t="s">
        <v>641</v>
      </c>
      <c r="C286" s="42">
        <v>2266</v>
      </c>
      <c r="D286" s="70">
        <v>950</v>
      </c>
      <c r="E286" s="66">
        <v>350</v>
      </c>
      <c r="F286" s="66">
        <v>100</v>
      </c>
    </row>
    <row r="287" spans="1:6">
      <c r="A287" s="17">
        <v>3</v>
      </c>
      <c r="B287" s="25" t="s">
        <v>101</v>
      </c>
      <c r="C287" s="42">
        <v>125.01</v>
      </c>
      <c r="D287" s="70">
        <v>120.02</v>
      </c>
      <c r="E287" s="66">
        <v>88.01</v>
      </c>
      <c r="F287" s="66">
        <v>312.01</v>
      </c>
    </row>
    <row r="288" spans="1:6">
      <c r="A288" s="24"/>
      <c r="B288" s="26" t="s">
        <v>468</v>
      </c>
      <c r="C288" s="45">
        <v>12047.26</v>
      </c>
      <c r="D288" s="71">
        <f>SUM(D285:D287)</f>
        <v>12892.84</v>
      </c>
      <c r="E288" s="36">
        <f>SUM(E285:E287)</f>
        <v>18566.949999999997</v>
      </c>
      <c r="F288" s="36">
        <f>SUM(F285:F287)</f>
        <v>25588.829999999998</v>
      </c>
    </row>
    <row r="289" spans="1:6">
      <c r="A289" s="24">
        <v>14</v>
      </c>
      <c r="B289" s="26" t="s">
        <v>469</v>
      </c>
      <c r="C289" s="46"/>
      <c r="D289" s="70"/>
      <c r="E289" s="66"/>
      <c r="F289" s="66"/>
    </row>
    <row r="290" spans="1:6">
      <c r="A290" s="17">
        <v>1</v>
      </c>
      <c r="B290" s="25" t="s">
        <v>470</v>
      </c>
      <c r="C290" s="42">
        <v>0.05</v>
      </c>
      <c r="D290" s="70"/>
      <c r="E290" s="66"/>
      <c r="F290" s="66"/>
    </row>
    <row r="291" spans="1:6">
      <c r="A291" s="24"/>
      <c r="B291" s="26" t="s">
        <v>291</v>
      </c>
      <c r="C291" s="45">
        <f>SUM(C290)</f>
        <v>0.05</v>
      </c>
      <c r="D291" s="72">
        <f t="shared" ref="D291:E291" si="7">SUM(D290)</f>
        <v>0</v>
      </c>
      <c r="E291" s="45">
        <f t="shared" si="7"/>
        <v>0</v>
      </c>
      <c r="F291" s="45">
        <f t="shared" ref="F291" si="8">SUM(F290)</f>
        <v>0</v>
      </c>
    </row>
    <row r="292" spans="1:6">
      <c r="A292" s="24">
        <v>15</v>
      </c>
      <c r="B292" s="26" t="s">
        <v>471</v>
      </c>
      <c r="C292" s="46"/>
      <c r="D292" s="70"/>
      <c r="E292" s="66"/>
      <c r="F292" s="66"/>
    </row>
    <row r="293" spans="1:6">
      <c r="A293" s="17">
        <v>1</v>
      </c>
      <c r="B293" s="25" t="s">
        <v>570</v>
      </c>
      <c r="C293" s="42">
        <v>590.74</v>
      </c>
      <c r="D293" s="70">
        <v>642.88</v>
      </c>
      <c r="E293" s="66">
        <v>672.18</v>
      </c>
      <c r="F293" s="66">
        <v>881.15</v>
      </c>
    </row>
    <row r="294" spans="1:6">
      <c r="A294" s="17">
        <v>2</v>
      </c>
      <c r="B294" s="25" t="s">
        <v>292</v>
      </c>
      <c r="C294" s="42">
        <v>269.55</v>
      </c>
      <c r="D294" s="70">
        <v>263.77999999999997</v>
      </c>
      <c r="E294" s="66">
        <v>293.33999999999997</v>
      </c>
      <c r="F294" s="66">
        <v>302.89</v>
      </c>
    </row>
    <row r="295" spans="1:6">
      <c r="A295" s="17">
        <v>3</v>
      </c>
      <c r="B295" s="25" t="s">
        <v>293</v>
      </c>
      <c r="C295" s="42">
        <v>191.5</v>
      </c>
      <c r="D295" s="70">
        <v>208.05</v>
      </c>
      <c r="E295" s="66">
        <v>196.81</v>
      </c>
      <c r="F295" s="66">
        <v>248.54</v>
      </c>
    </row>
    <row r="296" spans="1:6">
      <c r="A296" s="17">
        <v>4</v>
      </c>
      <c r="B296" s="25" t="s">
        <v>294</v>
      </c>
      <c r="C296" s="42">
        <v>92.17</v>
      </c>
      <c r="D296" s="70">
        <v>800</v>
      </c>
      <c r="E296" s="66">
        <v>50</v>
      </c>
      <c r="F296" s="66">
        <v>48.04</v>
      </c>
    </row>
    <row r="297" spans="1:6">
      <c r="A297" s="17">
        <v>5</v>
      </c>
      <c r="B297" s="25" t="s">
        <v>101</v>
      </c>
      <c r="C297" s="42">
        <v>19.36</v>
      </c>
      <c r="D297" s="70">
        <v>21.61</v>
      </c>
      <c r="E297" s="66">
        <v>21.36</v>
      </c>
      <c r="F297" s="66">
        <v>19.329999999999998</v>
      </c>
    </row>
    <row r="298" spans="1:6">
      <c r="A298" s="24"/>
      <c r="B298" s="26" t="s">
        <v>472</v>
      </c>
      <c r="C298" s="36">
        <f>SUM(C293:C297)</f>
        <v>1163.32</v>
      </c>
      <c r="D298" s="71">
        <f>SUM(D293:D297)</f>
        <v>1936.32</v>
      </c>
      <c r="E298" s="36">
        <f>SUM(E293:E297)</f>
        <v>1233.6899999999998</v>
      </c>
      <c r="F298" s="36">
        <f>SUM(F293:F297)</f>
        <v>1499.9499999999998</v>
      </c>
    </row>
    <row r="299" spans="1:6">
      <c r="A299" s="24">
        <v>16</v>
      </c>
      <c r="B299" s="26" t="s">
        <v>473</v>
      </c>
      <c r="C299" s="46"/>
      <c r="D299" s="70"/>
      <c r="E299" s="66"/>
      <c r="F299" s="66"/>
    </row>
    <row r="300" spans="1:6">
      <c r="A300" s="17">
        <v>1</v>
      </c>
      <c r="B300" s="25" t="s">
        <v>296</v>
      </c>
      <c r="C300" s="42">
        <v>12955.22</v>
      </c>
      <c r="D300" s="70">
        <v>12663.69</v>
      </c>
      <c r="E300" s="66">
        <v>18309.310000000001</v>
      </c>
      <c r="F300" s="66">
        <v>14436.83</v>
      </c>
    </row>
    <row r="301" spans="1:6">
      <c r="A301" s="17">
        <v>2</v>
      </c>
      <c r="B301" s="25" t="s">
        <v>295</v>
      </c>
      <c r="C301" s="42">
        <v>18960</v>
      </c>
      <c r="D301" s="70">
        <v>19746.490000000002</v>
      </c>
      <c r="E301" s="66">
        <v>16405.02</v>
      </c>
      <c r="F301" s="66">
        <v>41238.01</v>
      </c>
    </row>
    <row r="302" spans="1:6">
      <c r="A302" s="17">
        <v>3</v>
      </c>
      <c r="B302" s="25" t="s">
        <v>643</v>
      </c>
      <c r="C302" s="42">
        <v>0.14000000000000001</v>
      </c>
      <c r="D302" s="70">
        <v>3305.58</v>
      </c>
      <c r="E302" s="66">
        <v>2797.24</v>
      </c>
      <c r="F302" s="66">
        <v>5375.45</v>
      </c>
    </row>
    <row r="303" spans="1:6">
      <c r="A303" s="17">
        <v>4</v>
      </c>
      <c r="B303" s="25" t="s">
        <v>297</v>
      </c>
      <c r="C303" s="42">
        <v>553.87</v>
      </c>
      <c r="D303" s="70">
        <v>644.82000000000005</v>
      </c>
      <c r="E303" s="66">
        <v>719.27</v>
      </c>
      <c r="F303" s="66">
        <v>707.58</v>
      </c>
    </row>
    <row r="304" spans="1:6">
      <c r="A304" s="17">
        <v>5</v>
      </c>
      <c r="B304" s="25" t="s">
        <v>298</v>
      </c>
      <c r="C304" s="42">
        <v>278.97000000000003</v>
      </c>
      <c r="D304" s="70">
        <v>314.57</v>
      </c>
      <c r="E304" s="66">
        <v>329.68</v>
      </c>
      <c r="F304" s="66">
        <v>361.31</v>
      </c>
    </row>
    <row r="305" spans="1:6">
      <c r="A305" s="17">
        <v>6</v>
      </c>
      <c r="B305" s="25" t="s">
        <v>246</v>
      </c>
      <c r="C305" s="42">
        <v>40.5</v>
      </c>
      <c r="D305" s="70">
        <v>30.51</v>
      </c>
      <c r="E305" s="66">
        <v>30.5</v>
      </c>
      <c r="F305" s="66">
        <v>35.51</v>
      </c>
    </row>
    <row r="306" spans="1:6">
      <c r="A306" s="17">
        <v>7</v>
      </c>
      <c r="B306" s="25" t="s">
        <v>299</v>
      </c>
      <c r="C306" s="42">
        <v>12.5</v>
      </c>
      <c r="D306" s="70">
        <v>25.5</v>
      </c>
      <c r="E306" s="66">
        <v>23</v>
      </c>
      <c r="F306" s="66">
        <v>23.5</v>
      </c>
    </row>
    <row r="307" spans="1:6">
      <c r="A307" s="17">
        <v>8</v>
      </c>
      <c r="B307" s="25" t="s">
        <v>103</v>
      </c>
      <c r="C307" s="42">
        <v>0.03</v>
      </c>
      <c r="D307" s="70">
        <v>0.01</v>
      </c>
      <c r="E307" s="66">
        <v>0.01</v>
      </c>
      <c r="F307" s="66">
        <v>0.01</v>
      </c>
    </row>
    <row r="308" spans="1:6">
      <c r="A308" s="17">
        <v>9</v>
      </c>
      <c r="B308" s="25" t="s">
        <v>101</v>
      </c>
      <c r="C308" s="42">
        <v>2760.98</v>
      </c>
      <c r="D308" s="70">
        <v>-628.57000000000005</v>
      </c>
      <c r="E308" s="66">
        <v>-378.86</v>
      </c>
      <c r="F308" s="66">
        <v>-2540.34</v>
      </c>
    </row>
    <row r="309" spans="1:6">
      <c r="A309" s="24"/>
      <c r="B309" s="26" t="s">
        <v>300</v>
      </c>
      <c r="C309" s="36">
        <f>SUM(C300:C308)</f>
        <v>35562.21</v>
      </c>
      <c r="D309" s="71">
        <f>SUM(D300:D308)</f>
        <v>36102.600000000006</v>
      </c>
      <c r="E309" s="36">
        <f>SUM(E300:E308)</f>
        <v>38235.17</v>
      </c>
      <c r="F309" s="36">
        <f>SUM(F300:F308)</f>
        <v>59637.86</v>
      </c>
    </row>
    <row r="310" spans="1:6">
      <c r="A310" s="24">
        <v>17</v>
      </c>
      <c r="B310" s="26" t="s">
        <v>474</v>
      </c>
      <c r="C310" s="46"/>
      <c r="D310" s="70"/>
      <c r="E310" s="66"/>
      <c r="F310" s="66"/>
    </row>
    <row r="311" spans="1:6">
      <c r="A311" s="17">
        <v>1</v>
      </c>
      <c r="B311" s="25" t="s">
        <v>572</v>
      </c>
      <c r="C311" s="42">
        <v>51.01</v>
      </c>
      <c r="D311" s="70">
        <v>2600.0100000000002</v>
      </c>
      <c r="E311" s="66">
        <v>7500.01</v>
      </c>
      <c r="F311" s="66">
        <v>10000.01</v>
      </c>
    </row>
    <row r="312" spans="1:6">
      <c r="A312" s="17">
        <v>2</v>
      </c>
      <c r="B312" s="25" t="s">
        <v>301</v>
      </c>
      <c r="C312" s="42">
        <v>11125.81</v>
      </c>
      <c r="D312" s="70">
        <v>8922.1299999999992</v>
      </c>
      <c r="E312" s="66">
        <v>7160.23</v>
      </c>
      <c r="F312" s="66">
        <v>6848.06</v>
      </c>
    </row>
    <row r="313" spans="1:6">
      <c r="A313" s="17">
        <v>3</v>
      </c>
      <c r="B313" s="25" t="s">
        <v>574</v>
      </c>
      <c r="C313" s="42">
        <v>0.01</v>
      </c>
      <c r="D313" s="70">
        <v>0.02</v>
      </c>
      <c r="E313" s="66">
        <v>4000.01</v>
      </c>
      <c r="F313" s="66">
        <v>4000.01</v>
      </c>
    </row>
    <row r="314" spans="1:6">
      <c r="A314" s="17">
        <v>4</v>
      </c>
      <c r="B314" s="25" t="s">
        <v>302</v>
      </c>
      <c r="C314" s="42">
        <v>2450</v>
      </c>
      <c r="D314" s="70">
        <v>4315.01</v>
      </c>
      <c r="E314" s="66">
        <v>4000.01</v>
      </c>
      <c r="F314" s="66">
        <v>3700.01</v>
      </c>
    </row>
    <row r="315" spans="1:6">
      <c r="A315" s="17">
        <v>5</v>
      </c>
      <c r="B315" s="25" t="s">
        <v>303</v>
      </c>
      <c r="C315" s="42">
        <v>1050</v>
      </c>
      <c r="D315" s="70">
        <v>922.02</v>
      </c>
      <c r="E315" s="66">
        <v>1000.01</v>
      </c>
      <c r="F315" s="66">
        <v>2010.01</v>
      </c>
    </row>
    <row r="316" spans="1:6">
      <c r="A316" s="17">
        <v>6</v>
      </c>
      <c r="B316" s="25" t="s">
        <v>573</v>
      </c>
      <c r="C316" s="42">
        <v>36.200000000000003</v>
      </c>
      <c r="D316" s="70">
        <v>12.37</v>
      </c>
      <c r="E316" s="66">
        <v>16.399999999999999</v>
      </c>
      <c r="F316" s="66">
        <v>113.03</v>
      </c>
    </row>
    <row r="317" spans="1:6">
      <c r="A317" s="17">
        <v>7</v>
      </c>
      <c r="B317" s="25" t="s">
        <v>571</v>
      </c>
      <c r="C317" s="42">
        <v>0.01</v>
      </c>
      <c r="D317" s="70">
        <v>2275.02</v>
      </c>
      <c r="E317" s="66">
        <v>0.03</v>
      </c>
      <c r="F317" s="66">
        <v>0.02</v>
      </c>
    </row>
    <row r="318" spans="1:6">
      <c r="A318" s="24"/>
      <c r="B318" s="26" t="s">
        <v>475</v>
      </c>
      <c r="C318" s="63">
        <f t="shared" ref="C318:D318" si="9">SUM(C311:C317)</f>
        <v>14713.04</v>
      </c>
      <c r="D318" s="73">
        <f t="shared" si="9"/>
        <v>19046.579999999998</v>
      </c>
      <c r="E318" s="67">
        <f>SUM(E311:E317)</f>
        <v>23676.7</v>
      </c>
      <c r="F318" s="67">
        <f>SUM(F311:F317)</f>
        <v>26671.15</v>
      </c>
    </row>
    <row r="319" spans="1:6">
      <c r="A319" s="24">
        <v>18</v>
      </c>
      <c r="B319" s="26" t="s">
        <v>476</v>
      </c>
      <c r="C319" s="49"/>
      <c r="D319" s="70"/>
      <c r="E319" s="66"/>
      <c r="F319" s="66"/>
    </row>
    <row r="320" spans="1:6">
      <c r="A320" s="17">
        <v>1</v>
      </c>
      <c r="B320" s="25" t="s">
        <v>644</v>
      </c>
      <c r="C320" s="42">
        <v>2039403.49</v>
      </c>
      <c r="D320" s="70">
        <v>1846200.76</v>
      </c>
      <c r="E320" s="66">
        <v>1863214.18</v>
      </c>
      <c r="F320" s="66">
        <v>1708038.72</v>
      </c>
    </row>
    <row r="321" spans="1:6">
      <c r="A321" s="17">
        <v>2</v>
      </c>
      <c r="B321" s="25" t="s">
        <v>684</v>
      </c>
      <c r="C321" s="42"/>
      <c r="D321" s="70"/>
      <c r="E321" s="66"/>
      <c r="F321" s="66">
        <v>1393100</v>
      </c>
    </row>
    <row r="322" spans="1:6">
      <c r="A322" s="17">
        <v>3</v>
      </c>
      <c r="B322" s="25" t="s">
        <v>304</v>
      </c>
      <c r="C322" s="42">
        <v>27241.25</v>
      </c>
      <c r="D322" s="70">
        <v>32414.13</v>
      </c>
      <c r="E322" s="66">
        <v>264240.90000000002</v>
      </c>
      <c r="F322" s="66">
        <v>39021.1</v>
      </c>
    </row>
    <row r="323" spans="1:6">
      <c r="A323" s="17">
        <v>4</v>
      </c>
      <c r="B323" s="25" t="s">
        <v>305</v>
      </c>
      <c r="C323" s="42">
        <v>25793.73</v>
      </c>
      <c r="D323" s="70">
        <v>29093.91</v>
      </c>
      <c r="E323" s="66">
        <v>25132.93</v>
      </c>
      <c r="F323" s="66">
        <v>46228.42</v>
      </c>
    </row>
    <row r="324" spans="1:6">
      <c r="A324" s="17">
        <v>5</v>
      </c>
      <c r="B324" s="25" t="s">
        <v>683</v>
      </c>
      <c r="C324" s="42">
        <v>18828.04</v>
      </c>
      <c r="D324" s="70">
        <v>24437.5</v>
      </c>
      <c r="E324" s="66">
        <v>23794.76</v>
      </c>
      <c r="F324" s="66">
        <v>28556.38</v>
      </c>
    </row>
    <row r="325" spans="1:6">
      <c r="A325" s="17">
        <v>6</v>
      </c>
      <c r="B325" s="25" t="s">
        <v>306</v>
      </c>
      <c r="C325" s="42">
        <v>11639.34</v>
      </c>
      <c r="D325" s="70">
        <v>0.01</v>
      </c>
      <c r="E325" s="66">
        <v>22453.75</v>
      </c>
      <c r="F325" s="66"/>
    </row>
    <row r="326" spans="1:6">
      <c r="A326" s="17">
        <v>7</v>
      </c>
      <c r="B326" s="25" t="s">
        <v>307</v>
      </c>
      <c r="C326" s="42">
        <v>6997.29</v>
      </c>
      <c r="D326" s="70">
        <v>10917.77</v>
      </c>
      <c r="E326" s="66">
        <v>11314.06</v>
      </c>
      <c r="F326" s="66">
        <v>15979.6</v>
      </c>
    </row>
    <row r="327" spans="1:6">
      <c r="A327" s="17">
        <v>8</v>
      </c>
      <c r="B327" s="25" t="s">
        <v>308</v>
      </c>
      <c r="C327" s="42">
        <v>2202.0300000000002</v>
      </c>
      <c r="D327" s="70">
        <v>0.09</v>
      </c>
      <c r="E327" s="66">
        <v>0.09</v>
      </c>
      <c r="F327" s="66"/>
    </row>
    <row r="328" spans="1:6">
      <c r="A328" s="17">
        <v>9</v>
      </c>
      <c r="B328" s="25" t="s">
        <v>309</v>
      </c>
      <c r="C328" s="42">
        <v>1032.1099999999999</v>
      </c>
      <c r="D328" s="70">
        <v>0.03</v>
      </c>
      <c r="E328" s="66"/>
      <c r="F328" s="66"/>
    </row>
    <row r="329" spans="1:6">
      <c r="A329" s="17">
        <v>10</v>
      </c>
      <c r="B329" s="25" t="s">
        <v>310</v>
      </c>
      <c r="C329" s="42">
        <v>0.03</v>
      </c>
      <c r="D329" s="70">
        <v>0.03</v>
      </c>
      <c r="E329" s="66"/>
      <c r="F329" s="66"/>
    </row>
    <row r="330" spans="1:6">
      <c r="A330" s="17">
        <v>11</v>
      </c>
      <c r="B330" s="25" t="s">
        <v>311</v>
      </c>
      <c r="C330" s="42">
        <v>0.03</v>
      </c>
      <c r="D330" s="70">
        <v>0.03</v>
      </c>
      <c r="E330" s="66"/>
      <c r="F330" s="66"/>
    </row>
    <row r="331" spans="1:6">
      <c r="A331" s="24"/>
      <c r="B331" s="26" t="s">
        <v>534</v>
      </c>
      <c r="C331" s="36">
        <f>SUM(C320:C330)</f>
        <v>2133137.3399999989</v>
      </c>
      <c r="D331" s="71">
        <f>SUM(D320:D330)</f>
        <v>1943064.26</v>
      </c>
      <c r="E331" s="36">
        <f>SUM(E320:E330)</f>
        <v>2210150.67</v>
      </c>
      <c r="F331" s="36">
        <f>SUM(F320:F330)</f>
        <v>3230924.2199999997</v>
      </c>
    </row>
    <row r="332" spans="1:6">
      <c r="A332" s="24">
        <v>19</v>
      </c>
      <c r="B332" s="26" t="s">
        <v>104</v>
      </c>
      <c r="C332" s="46"/>
      <c r="D332" s="70"/>
      <c r="E332" s="66"/>
      <c r="F332" s="66"/>
    </row>
    <row r="333" spans="1:6" s="12" customFormat="1">
      <c r="A333" s="17">
        <v>1</v>
      </c>
      <c r="B333" s="25" t="s">
        <v>645</v>
      </c>
      <c r="C333" s="46"/>
      <c r="D333" s="70"/>
      <c r="E333" s="66">
        <v>120000</v>
      </c>
      <c r="F333" s="66">
        <v>142000</v>
      </c>
    </row>
    <row r="334" spans="1:6">
      <c r="A334" s="17">
        <v>2</v>
      </c>
      <c r="B334" s="25" t="s">
        <v>312</v>
      </c>
      <c r="C334" s="42">
        <v>100000</v>
      </c>
      <c r="D334" s="70">
        <v>250</v>
      </c>
      <c r="E334" s="66">
        <v>0.03</v>
      </c>
      <c r="F334" s="66">
        <v>0.03</v>
      </c>
    </row>
    <row r="335" spans="1:6">
      <c r="A335" s="17">
        <v>3</v>
      </c>
      <c r="B335" s="25" t="s">
        <v>105</v>
      </c>
      <c r="C335" s="42">
        <v>74841</v>
      </c>
      <c r="D335" s="43">
        <v>77843</v>
      </c>
      <c r="E335" s="66">
        <v>32400</v>
      </c>
      <c r="F335" s="66">
        <v>29200</v>
      </c>
    </row>
    <row r="336" spans="1:6">
      <c r="A336" s="17">
        <v>4</v>
      </c>
      <c r="B336" s="25" t="s">
        <v>313</v>
      </c>
      <c r="C336" s="42">
        <v>40000</v>
      </c>
      <c r="D336" s="43">
        <v>48000</v>
      </c>
      <c r="E336" s="66">
        <v>48000</v>
      </c>
      <c r="F336" s="66">
        <v>50000</v>
      </c>
    </row>
    <row r="337" spans="1:7">
      <c r="A337" s="17">
        <v>5</v>
      </c>
      <c r="B337" s="25" t="s">
        <v>101</v>
      </c>
      <c r="C337" s="42">
        <v>9807.3799999999992</v>
      </c>
      <c r="D337" s="43">
        <v>10356.040000000001</v>
      </c>
      <c r="E337" s="66">
        <v>11667.65</v>
      </c>
      <c r="F337" s="66">
        <v>12582.42</v>
      </c>
    </row>
    <row r="338" spans="1:7">
      <c r="A338" s="17">
        <v>6</v>
      </c>
      <c r="B338" s="25" t="s">
        <v>634</v>
      </c>
      <c r="C338" s="42"/>
      <c r="D338" s="43"/>
      <c r="E338" s="66"/>
      <c r="F338" s="66">
        <v>8000</v>
      </c>
    </row>
    <row r="339" spans="1:7">
      <c r="A339" s="17">
        <v>7</v>
      </c>
      <c r="B339" s="25" t="s">
        <v>314</v>
      </c>
      <c r="C339" s="42">
        <v>4800</v>
      </c>
      <c r="D339" s="43">
        <v>6985.6</v>
      </c>
      <c r="E339" s="66">
        <v>2114.4</v>
      </c>
      <c r="F339" s="66">
        <v>3628</v>
      </c>
    </row>
    <row r="340" spans="1:7">
      <c r="A340" s="17">
        <v>8</v>
      </c>
      <c r="B340" s="25" t="s">
        <v>315</v>
      </c>
      <c r="C340" s="42">
        <v>2400</v>
      </c>
      <c r="D340" s="43">
        <v>2700</v>
      </c>
      <c r="E340" s="66">
        <v>3000</v>
      </c>
      <c r="F340" s="66">
        <v>4675</v>
      </c>
    </row>
    <row r="341" spans="1:7">
      <c r="A341" s="17">
        <v>9</v>
      </c>
      <c r="B341" s="25" t="s">
        <v>316</v>
      </c>
      <c r="C341" s="42">
        <v>1200</v>
      </c>
      <c r="D341" s="43">
        <v>1200</v>
      </c>
      <c r="E341" s="66">
        <v>0.03</v>
      </c>
      <c r="F341" s="66">
        <v>0.03</v>
      </c>
    </row>
    <row r="342" spans="1:7">
      <c r="A342" s="17">
        <v>10</v>
      </c>
      <c r="B342" s="25" t="s">
        <v>317</v>
      </c>
      <c r="C342" s="42">
        <v>250</v>
      </c>
      <c r="D342" s="43">
        <v>3881</v>
      </c>
      <c r="E342" s="66">
        <v>76.5</v>
      </c>
      <c r="F342" s="66">
        <v>0.01</v>
      </c>
      <c r="G342" s="74"/>
    </row>
    <row r="343" spans="1:7">
      <c r="A343" s="17">
        <v>11</v>
      </c>
      <c r="B343" s="25" t="s">
        <v>576</v>
      </c>
      <c r="C343" s="42"/>
      <c r="D343" s="43">
        <v>5000</v>
      </c>
      <c r="E343" s="66">
        <v>5000</v>
      </c>
      <c r="F343" s="66">
        <v>1800</v>
      </c>
    </row>
    <row r="344" spans="1:7">
      <c r="A344" s="17">
        <v>12</v>
      </c>
      <c r="B344" s="25" t="s">
        <v>318</v>
      </c>
      <c r="C344" s="42">
        <v>154</v>
      </c>
      <c r="D344" s="43">
        <v>0.01</v>
      </c>
      <c r="E344" s="66">
        <v>0.01</v>
      </c>
      <c r="F344" s="66">
        <v>0.01</v>
      </c>
      <c r="G344" s="74"/>
    </row>
    <row r="345" spans="1:7">
      <c r="A345" s="17">
        <v>13</v>
      </c>
      <c r="B345" s="25" t="s">
        <v>106</v>
      </c>
      <c r="C345" s="42">
        <v>66</v>
      </c>
      <c r="D345" s="43">
        <v>69</v>
      </c>
      <c r="E345" s="66">
        <v>60</v>
      </c>
      <c r="F345" s="66">
        <v>60</v>
      </c>
    </row>
    <row r="346" spans="1:7">
      <c r="A346" s="17">
        <v>14</v>
      </c>
      <c r="B346" s="25" t="s">
        <v>319</v>
      </c>
      <c r="C346" s="42">
        <v>24.68</v>
      </c>
      <c r="D346" s="43">
        <v>18</v>
      </c>
      <c r="E346" s="66">
        <v>15.38</v>
      </c>
      <c r="F346" s="66">
        <v>17.38</v>
      </c>
    </row>
    <row r="347" spans="1:7">
      <c r="A347" s="17">
        <v>15</v>
      </c>
      <c r="B347" s="25" t="s">
        <v>320</v>
      </c>
      <c r="C347" s="42">
        <v>19.8</v>
      </c>
      <c r="D347" s="43">
        <v>8.14</v>
      </c>
      <c r="E347" s="66">
        <v>0.14000000000000001</v>
      </c>
      <c r="F347" s="66">
        <v>0.14000000000000001</v>
      </c>
      <c r="G347" s="74"/>
    </row>
    <row r="348" spans="1:7">
      <c r="A348" s="17">
        <v>16</v>
      </c>
      <c r="B348" s="25" t="s">
        <v>321</v>
      </c>
      <c r="C348" s="42">
        <v>17.97</v>
      </c>
      <c r="D348" s="43">
        <v>9.81</v>
      </c>
      <c r="E348" s="66">
        <v>11.24</v>
      </c>
      <c r="F348" s="66">
        <v>12.69</v>
      </c>
    </row>
    <row r="349" spans="1:7">
      <c r="A349" s="17">
        <v>17</v>
      </c>
      <c r="B349" s="25" t="s">
        <v>322</v>
      </c>
      <c r="C349" s="42">
        <v>15</v>
      </c>
      <c r="D349" s="43">
        <v>15</v>
      </c>
      <c r="E349" s="66">
        <v>15</v>
      </c>
      <c r="F349" s="66">
        <v>17.5</v>
      </c>
    </row>
    <row r="350" spans="1:7">
      <c r="A350" s="17">
        <v>18</v>
      </c>
      <c r="B350" s="25" t="s">
        <v>107</v>
      </c>
      <c r="C350" s="42">
        <v>9</v>
      </c>
      <c r="D350" s="43">
        <v>9</v>
      </c>
      <c r="E350" s="66">
        <v>9</v>
      </c>
      <c r="F350" s="66">
        <v>9</v>
      </c>
    </row>
    <row r="351" spans="1:7">
      <c r="A351" s="17">
        <v>19</v>
      </c>
      <c r="B351" s="25" t="s">
        <v>323</v>
      </c>
      <c r="C351" s="42">
        <v>3.6</v>
      </c>
      <c r="D351" s="43">
        <v>3.6</v>
      </c>
      <c r="E351" s="66">
        <v>3.6</v>
      </c>
      <c r="F351" s="66">
        <v>183.6</v>
      </c>
    </row>
    <row r="352" spans="1:7">
      <c r="A352" s="17">
        <v>20</v>
      </c>
      <c r="B352" s="25" t="s">
        <v>324</v>
      </c>
      <c r="C352" s="42">
        <v>0.03</v>
      </c>
      <c r="D352" s="43">
        <v>0.03</v>
      </c>
      <c r="E352" s="66">
        <v>0.03</v>
      </c>
      <c r="F352" s="66">
        <v>0.03</v>
      </c>
    </row>
    <row r="353" spans="1:7">
      <c r="A353" s="17">
        <v>21</v>
      </c>
      <c r="B353" s="25" t="s">
        <v>325</v>
      </c>
      <c r="C353" s="42">
        <v>0.03</v>
      </c>
      <c r="D353" s="43">
        <v>0.03</v>
      </c>
      <c r="E353" s="66">
        <v>0.03</v>
      </c>
      <c r="F353" s="66">
        <v>0.03</v>
      </c>
    </row>
    <row r="354" spans="1:7">
      <c r="A354" s="17">
        <v>22</v>
      </c>
      <c r="B354" s="25" t="s">
        <v>326</v>
      </c>
      <c r="C354" s="42">
        <v>0.03</v>
      </c>
      <c r="D354" s="43">
        <v>0.03</v>
      </c>
      <c r="E354" s="66">
        <v>1200.03</v>
      </c>
      <c r="F354" s="66">
        <v>3100.03</v>
      </c>
    </row>
    <row r="355" spans="1:7">
      <c r="A355" s="17">
        <v>23</v>
      </c>
      <c r="B355" s="25" t="s">
        <v>646</v>
      </c>
      <c r="C355" s="42"/>
      <c r="D355" s="43"/>
      <c r="E355" s="66">
        <v>337.09</v>
      </c>
      <c r="F355" s="66">
        <v>0.01</v>
      </c>
    </row>
    <row r="356" spans="1:7">
      <c r="A356" s="17">
        <v>24</v>
      </c>
      <c r="B356" s="25" t="s">
        <v>327</v>
      </c>
      <c r="C356" s="42">
        <v>0.03</v>
      </c>
      <c r="D356" s="43">
        <v>0.03</v>
      </c>
      <c r="E356" s="66">
        <v>0.03</v>
      </c>
      <c r="F356" s="66">
        <v>0.03</v>
      </c>
    </row>
    <row r="357" spans="1:7">
      <c r="A357" s="17">
        <v>25</v>
      </c>
      <c r="B357" s="25" t="s">
        <v>575</v>
      </c>
      <c r="C357" s="42">
        <v>0.03</v>
      </c>
      <c r="D357" s="43">
        <v>0.03</v>
      </c>
      <c r="E357" s="66">
        <v>0.03</v>
      </c>
      <c r="F357" s="66">
        <v>0.03</v>
      </c>
    </row>
    <row r="358" spans="1:7">
      <c r="A358" s="17">
        <v>26</v>
      </c>
      <c r="B358" s="25" t="s">
        <v>328</v>
      </c>
      <c r="C358" s="42">
        <v>0.03</v>
      </c>
      <c r="D358" s="43">
        <v>0.03</v>
      </c>
      <c r="E358" s="66">
        <v>0.05</v>
      </c>
      <c r="F358" s="66">
        <v>0.05</v>
      </c>
    </row>
    <row r="359" spans="1:7">
      <c r="A359" s="17">
        <v>27</v>
      </c>
      <c r="B359" s="25" t="s">
        <v>329</v>
      </c>
      <c r="C359" s="42">
        <v>0.02</v>
      </c>
      <c r="D359" s="43">
        <v>0.02</v>
      </c>
      <c r="E359" s="66">
        <v>0.02</v>
      </c>
      <c r="F359" s="66">
        <v>0.02</v>
      </c>
    </row>
    <row r="360" spans="1:7">
      <c r="A360" s="17">
        <v>28</v>
      </c>
      <c r="B360" s="25" t="s">
        <v>330</v>
      </c>
      <c r="C360" s="42">
        <v>0.01</v>
      </c>
      <c r="D360" s="43">
        <v>0.01</v>
      </c>
      <c r="E360" s="66">
        <v>0.01</v>
      </c>
      <c r="F360" s="66">
        <v>0.01</v>
      </c>
    </row>
    <row r="361" spans="1:7">
      <c r="A361" s="17">
        <v>29</v>
      </c>
      <c r="B361" s="25" t="s">
        <v>331</v>
      </c>
      <c r="C361" s="42">
        <v>0.01</v>
      </c>
      <c r="D361" s="43">
        <v>0.01</v>
      </c>
      <c r="E361" s="66">
        <v>0.01</v>
      </c>
      <c r="F361" s="66">
        <v>0.01</v>
      </c>
    </row>
    <row r="362" spans="1:7">
      <c r="A362" s="17">
        <v>30</v>
      </c>
      <c r="B362" s="25" t="s">
        <v>332</v>
      </c>
      <c r="C362" s="42">
        <v>0.01</v>
      </c>
      <c r="D362" s="43">
        <v>0.01</v>
      </c>
      <c r="E362" s="66">
        <v>0.01</v>
      </c>
      <c r="F362" s="66">
        <v>0.01</v>
      </c>
    </row>
    <row r="363" spans="1:7">
      <c r="A363" s="17">
        <v>31</v>
      </c>
      <c r="B363" s="25" t="s">
        <v>333</v>
      </c>
      <c r="C363" s="42">
        <v>0.01</v>
      </c>
      <c r="D363" s="43">
        <v>0.01</v>
      </c>
      <c r="E363" s="66">
        <v>0.01</v>
      </c>
      <c r="F363" s="66">
        <v>0.01</v>
      </c>
    </row>
    <row r="364" spans="1:7">
      <c r="A364" s="24"/>
      <c r="B364" s="26" t="s">
        <v>477</v>
      </c>
      <c r="C364" s="36">
        <f>SUM(C333:C363)</f>
        <v>233608.67</v>
      </c>
      <c r="D364" s="36">
        <f>SUM(D333:D363)</f>
        <v>156348.44000000006</v>
      </c>
      <c r="E364" s="36">
        <f t="shared" ref="E364:F364" si="10">SUM(E333:E363)</f>
        <v>223910.33000000002</v>
      </c>
      <c r="F364" s="36">
        <f t="shared" si="10"/>
        <v>255286.08000000007</v>
      </c>
      <c r="G364" s="36"/>
    </row>
    <row r="365" spans="1:7">
      <c r="A365" s="24"/>
      <c r="B365" s="26" t="s">
        <v>478</v>
      </c>
      <c r="C365" s="46"/>
      <c r="D365" s="43"/>
      <c r="E365" s="66"/>
      <c r="F365" s="66"/>
    </row>
    <row r="366" spans="1:7">
      <c r="A366" s="17">
        <v>1</v>
      </c>
      <c r="B366" s="25" t="s">
        <v>334</v>
      </c>
      <c r="C366" s="42">
        <v>3200.85</v>
      </c>
      <c r="D366" s="43">
        <v>2250</v>
      </c>
      <c r="E366" s="66">
        <v>1800</v>
      </c>
      <c r="F366" s="66">
        <v>3150</v>
      </c>
    </row>
    <row r="367" spans="1:7">
      <c r="A367" s="17">
        <v>2</v>
      </c>
      <c r="B367" s="25" t="s">
        <v>335</v>
      </c>
      <c r="C367" s="42">
        <v>3193.56</v>
      </c>
      <c r="D367" s="43">
        <v>1291.25</v>
      </c>
      <c r="E367" s="66">
        <v>4428</v>
      </c>
      <c r="F367" s="66">
        <v>3333.96</v>
      </c>
    </row>
    <row r="368" spans="1:7">
      <c r="A368" s="17">
        <v>3</v>
      </c>
      <c r="B368" s="25" t="s">
        <v>336</v>
      </c>
      <c r="C368" s="42">
        <v>856.95</v>
      </c>
      <c r="D368" s="43"/>
      <c r="E368" s="66"/>
      <c r="F368" s="66"/>
    </row>
    <row r="369" spans="1:6">
      <c r="A369" s="24"/>
      <c r="B369" s="26" t="s">
        <v>337</v>
      </c>
      <c r="C369" s="63">
        <f t="shared" ref="C369:D369" si="11">SUM(C366:C368)</f>
        <v>7251.36</v>
      </c>
      <c r="D369" s="63">
        <f t="shared" si="11"/>
        <v>3541.25</v>
      </c>
      <c r="E369" s="67">
        <f>SUM(E366:E368)</f>
        <v>6228</v>
      </c>
      <c r="F369" s="67">
        <f>SUM(F366:F368)</f>
        <v>6483.96</v>
      </c>
    </row>
    <row r="370" spans="1:6">
      <c r="A370" s="24">
        <v>21</v>
      </c>
      <c r="B370" s="26" t="s">
        <v>338</v>
      </c>
      <c r="C370" s="46"/>
      <c r="D370" s="43"/>
      <c r="E370" s="66"/>
      <c r="F370" s="66"/>
    </row>
    <row r="371" spans="1:6">
      <c r="A371" s="17">
        <v>1</v>
      </c>
      <c r="B371" s="25" t="s">
        <v>339</v>
      </c>
      <c r="C371" s="42">
        <v>267296.2</v>
      </c>
      <c r="D371" s="43">
        <v>323727.05</v>
      </c>
      <c r="E371" s="66">
        <v>301107.77</v>
      </c>
      <c r="F371" s="66">
        <v>316621.75</v>
      </c>
    </row>
    <row r="372" spans="1:6">
      <c r="A372" s="17">
        <v>2</v>
      </c>
      <c r="B372" s="25" t="s">
        <v>577</v>
      </c>
      <c r="C372" s="42"/>
      <c r="D372" s="43">
        <v>46183.5</v>
      </c>
      <c r="E372" s="66"/>
      <c r="F372" s="66"/>
    </row>
    <row r="373" spans="1:6">
      <c r="A373" s="17">
        <v>3</v>
      </c>
      <c r="B373" s="25" t="s">
        <v>578</v>
      </c>
      <c r="C373" s="42"/>
      <c r="D373" s="43">
        <v>0.01</v>
      </c>
      <c r="E373" s="66"/>
      <c r="F373" s="66"/>
    </row>
    <row r="374" spans="1:6">
      <c r="A374" s="24"/>
      <c r="B374" s="26" t="s">
        <v>340</v>
      </c>
      <c r="C374" s="36">
        <f>SUM(C371:C373)</f>
        <v>267296.2</v>
      </c>
      <c r="D374" s="36">
        <f>SUM(D371:D373)</f>
        <v>369910.56</v>
      </c>
      <c r="E374" s="67">
        <f>SUM(E371:E373)</f>
        <v>301107.77</v>
      </c>
      <c r="F374" s="67">
        <f>SUM(F371:F373)</f>
        <v>316621.75</v>
      </c>
    </row>
    <row r="375" spans="1:6">
      <c r="A375" s="24">
        <v>22</v>
      </c>
      <c r="B375" s="26" t="s">
        <v>341</v>
      </c>
      <c r="C375" s="46"/>
      <c r="D375" s="43"/>
      <c r="E375" s="66"/>
      <c r="F375" s="66"/>
    </row>
    <row r="376" spans="1:6">
      <c r="A376" s="17">
        <v>1</v>
      </c>
      <c r="B376" s="25" t="s">
        <v>342</v>
      </c>
      <c r="C376" s="42">
        <v>4280.3999999999996</v>
      </c>
      <c r="D376" s="43">
        <v>4280.3999999999996</v>
      </c>
      <c r="E376" s="66">
        <v>3586.43</v>
      </c>
      <c r="F376" s="66">
        <v>3586.43</v>
      </c>
    </row>
    <row r="377" spans="1:6">
      <c r="A377" s="17">
        <v>2</v>
      </c>
      <c r="B377" s="25" t="s">
        <v>343</v>
      </c>
      <c r="C377" s="42">
        <v>1700</v>
      </c>
      <c r="D377" s="43">
        <v>1700</v>
      </c>
      <c r="E377" s="66">
        <v>680</v>
      </c>
      <c r="F377" s="66">
        <v>0.04</v>
      </c>
    </row>
    <row r="378" spans="1:6">
      <c r="A378" s="24"/>
      <c r="B378" s="26" t="s">
        <v>344</v>
      </c>
      <c r="C378" s="36">
        <f>SUM(C376:C377)</f>
        <v>5980.4</v>
      </c>
      <c r="D378" s="36">
        <f>SUM(D376:D377)</f>
        <v>5980.4</v>
      </c>
      <c r="E378" s="67">
        <f>SUM(E376:E377)</f>
        <v>4266.43</v>
      </c>
      <c r="F378" s="67">
        <f>SUM(F376:F377)</f>
        <v>3586.47</v>
      </c>
    </row>
    <row r="379" spans="1:6">
      <c r="A379" s="24">
        <v>23</v>
      </c>
      <c r="B379" s="26" t="s">
        <v>479</v>
      </c>
      <c r="C379" s="46"/>
      <c r="D379" s="43"/>
      <c r="E379" s="66"/>
      <c r="F379" s="66"/>
    </row>
    <row r="380" spans="1:6">
      <c r="A380" s="17">
        <v>1</v>
      </c>
      <c r="B380" s="25" t="s">
        <v>345</v>
      </c>
      <c r="C380" s="42">
        <v>91615.360000000001</v>
      </c>
      <c r="D380" s="43">
        <v>86352</v>
      </c>
      <c r="E380" s="66">
        <v>102800</v>
      </c>
      <c r="F380" s="66">
        <v>115136</v>
      </c>
    </row>
    <row r="381" spans="1:6">
      <c r="A381" s="17">
        <v>2</v>
      </c>
      <c r="B381" s="25" t="s">
        <v>346</v>
      </c>
      <c r="C381" s="42">
        <v>0.02</v>
      </c>
      <c r="D381" s="43"/>
      <c r="E381" s="66"/>
      <c r="F381" s="66"/>
    </row>
    <row r="382" spans="1:6">
      <c r="A382" s="24"/>
      <c r="B382" s="26" t="s">
        <v>347</v>
      </c>
      <c r="C382" s="36">
        <f>SUM(C380:C381)</f>
        <v>91615.38</v>
      </c>
      <c r="D382" s="36">
        <f>SUM(D380:D381)</f>
        <v>86352</v>
      </c>
      <c r="E382" s="36">
        <f>SUM(E380:E381)</f>
        <v>102800</v>
      </c>
      <c r="F382" s="36">
        <f>SUM(F380:F381)</f>
        <v>115136</v>
      </c>
    </row>
    <row r="383" spans="1:6">
      <c r="A383" s="24">
        <v>24</v>
      </c>
      <c r="B383" s="26" t="s">
        <v>480</v>
      </c>
      <c r="C383" s="46"/>
      <c r="D383" s="43"/>
      <c r="E383" s="66"/>
      <c r="F383" s="66"/>
    </row>
    <row r="384" spans="1:6">
      <c r="A384" s="17">
        <v>1</v>
      </c>
      <c r="B384" s="25" t="s">
        <v>348</v>
      </c>
      <c r="C384" s="42">
        <v>82960</v>
      </c>
      <c r="D384" s="43">
        <v>69696</v>
      </c>
      <c r="E384" s="66">
        <v>73152.009999999995</v>
      </c>
      <c r="F384" s="66">
        <v>76800</v>
      </c>
    </row>
    <row r="385" spans="1:6">
      <c r="A385" s="24"/>
      <c r="B385" s="26" t="s">
        <v>481</v>
      </c>
      <c r="C385" s="36">
        <f>SUM(C384)</f>
        <v>82960</v>
      </c>
      <c r="D385" s="36">
        <f>SUM(D384)</f>
        <v>69696</v>
      </c>
      <c r="E385" s="36">
        <f>SUM(E384)</f>
        <v>73152.009999999995</v>
      </c>
      <c r="F385" s="36">
        <f>SUM(F384)</f>
        <v>76800</v>
      </c>
    </row>
    <row r="386" spans="1:6">
      <c r="A386" s="24">
        <v>25</v>
      </c>
      <c r="B386" s="26" t="s">
        <v>482</v>
      </c>
      <c r="C386" s="46"/>
      <c r="D386" s="43"/>
      <c r="E386" s="66"/>
      <c r="F386" s="66"/>
    </row>
    <row r="387" spans="1:6">
      <c r="A387" s="17">
        <v>1</v>
      </c>
      <c r="B387" s="25" t="s">
        <v>349</v>
      </c>
      <c r="C387" s="42">
        <v>30700</v>
      </c>
      <c r="D387" s="43">
        <v>27700</v>
      </c>
      <c r="E387" s="66">
        <v>37300</v>
      </c>
      <c r="F387" s="66">
        <v>39000</v>
      </c>
    </row>
    <row r="388" spans="1:6">
      <c r="A388" s="17">
        <v>2</v>
      </c>
      <c r="B388" s="25" t="s">
        <v>350</v>
      </c>
      <c r="C388" s="42">
        <v>720.61</v>
      </c>
      <c r="D388" s="43">
        <v>893.76</v>
      </c>
      <c r="E388" s="66">
        <v>1000.11</v>
      </c>
      <c r="F388" s="66">
        <v>946.91</v>
      </c>
    </row>
    <row r="389" spans="1:6">
      <c r="A389" s="17">
        <v>3</v>
      </c>
      <c r="B389" s="25" t="s">
        <v>351</v>
      </c>
      <c r="C389" s="42">
        <v>121</v>
      </c>
      <c r="D389" s="43">
        <v>45</v>
      </c>
      <c r="E389" s="66">
        <v>100</v>
      </c>
      <c r="F389" s="66">
        <v>3800</v>
      </c>
    </row>
    <row r="390" spans="1:6">
      <c r="A390" s="17">
        <v>4</v>
      </c>
      <c r="B390" s="25" t="s">
        <v>352</v>
      </c>
      <c r="C390" s="42">
        <v>13</v>
      </c>
      <c r="D390" s="43">
        <v>0.02</v>
      </c>
      <c r="E390" s="66">
        <v>0.02</v>
      </c>
      <c r="F390" s="66">
        <v>0.02</v>
      </c>
    </row>
    <row r="391" spans="1:6">
      <c r="A391" s="17">
        <v>5</v>
      </c>
      <c r="B391" s="25" t="s">
        <v>353</v>
      </c>
      <c r="C391" s="42">
        <v>0.01</v>
      </c>
      <c r="D391" s="43">
        <v>0.01</v>
      </c>
      <c r="E391" s="66">
        <v>0.01</v>
      </c>
      <c r="F391" s="66"/>
    </row>
    <row r="392" spans="1:6">
      <c r="A392" s="24"/>
      <c r="B392" s="26" t="s">
        <v>483</v>
      </c>
      <c r="C392" s="36">
        <f>SUM(C387:C391)</f>
        <v>31554.62</v>
      </c>
      <c r="D392" s="36">
        <f>SUM(D387:D391)</f>
        <v>28638.789999999997</v>
      </c>
      <c r="E392" s="67">
        <f>SUM(E387:E391)</f>
        <v>38400.14</v>
      </c>
      <c r="F392" s="67">
        <f>SUM(F387:F391)</f>
        <v>43746.93</v>
      </c>
    </row>
    <row r="393" spans="1:6">
      <c r="A393" s="24">
        <v>26</v>
      </c>
      <c r="B393" s="26" t="s">
        <v>484</v>
      </c>
      <c r="C393" s="46"/>
      <c r="D393" s="43"/>
      <c r="E393" s="66"/>
      <c r="F393" s="66"/>
    </row>
    <row r="394" spans="1:6">
      <c r="A394" s="17">
        <v>1</v>
      </c>
      <c r="B394" s="25" t="s">
        <v>354</v>
      </c>
      <c r="C394" s="42">
        <v>7216.04</v>
      </c>
      <c r="D394" s="43">
        <v>15590.57</v>
      </c>
      <c r="E394" s="66">
        <v>10180.24</v>
      </c>
      <c r="F394" s="66">
        <v>12299.87</v>
      </c>
    </row>
    <row r="395" spans="1:6">
      <c r="A395" s="17">
        <v>2</v>
      </c>
      <c r="B395" s="25" t="s">
        <v>355</v>
      </c>
      <c r="C395" s="42">
        <v>806.45</v>
      </c>
      <c r="D395" s="43">
        <v>1750.99</v>
      </c>
      <c r="E395" s="66">
        <v>992.13</v>
      </c>
      <c r="F395" s="66">
        <v>1083.28</v>
      </c>
    </row>
    <row r="396" spans="1:6">
      <c r="A396" s="24"/>
      <c r="B396" s="26" t="s">
        <v>356</v>
      </c>
      <c r="C396" s="36">
        <f>SUM(C394:C395)</f>
        <v>8022.49</v>
      </c>
      <c r="D396" s="36">
        <f>SUM(D394:D395)</f>
        <v>17341.560000000001</v>
      </c>
      <c r="E396" s="36">
        <f>SUM(E394:E395)</f>
        <v>11172.369999999999</v>
      </c>
      <c r="F396" s="36">
        <f>SUM(F394:F395)</f>
        <v>13383.150000000001</v>
      </c>
    </row>
    <row r="397" spans="1:6">
      <c r="A397" s="24">
        <v>27</v>
      </c>
      <c r="B397" s="26" t="s">
        <v>485</v>
      </c>
      <c r="C397" s="46"/>
      <c r="D397" s="43"/>
      <c r="E397" s="66"/>
      <c r="F397" s="66"/>
    </row>
    <row r="398" spans="1:6">
      <c r="A398" s="17">
        <v>1</v>
      </c>
      <c r="B398" s="25" t="s">
        <v>108</v>
      </c>
      <c r="C398" s="42">
        <v>13125.03</v>
      </c>
      <c r="D398" s="43">
        <v>16980.04</v>
      </c>
      <c r="E398" s="66">
        <v>14920</v>
      </c>
      <c r="F398" s="66">
        <v>13498</v>
      </c>
    </row>
    <row r="399" spans="1:6">
      <c r="A399" s="24"/>
      <c r="B399" s="26" t="s">
        <v>357</v>
      </c>
      <c r="C399" s="36">
        <f>SUM(C398)</f>
        <v>13125.03</v>
      </c>
      <c r="D399" s="36">
        <f>SUM(D398)</f>
        <v>16980.04</v>
      </c>
      <c r="E399" s="36">
        <f>SUM(E398)</f>
        <v>14920</v>
      </c>
      <c r="F399" s="36">
        <f>SUM(F398)</f>
        <v>13498</v>
      </c>
    </row>
    <row r="400" spans="1:6">
      <c r="A400" s="24">
        <v>28</v>
      </c>
      <c r="B400" s="26" t="s">
        <v>486</v>
      </c>
      <c r="C400" s="46"/>
      <c r="D400" s="43"/>
      <c r="E400" s="66"/>
      <c r="F400" s="66"/>
    </row>
    <row r="401" spans="1:6">
      <c r="A401" s="17">
        <v>1</v>
      </c>
      <c r="B401" s="25" t="s">
        <v>358</v>
      </c>
      <c r="C401" s="42">
        <v>5844</v>
      </c>
      <c r="D401" s="43">
        <v>5844</v>
      </c>
      <c r="E401" s="66">
        <v>5844</v>
      </c>
      <c r="F401" s="66">
        <v>5844</v>
      </c>
    </row>
    <row r="402" spans="1:6">
      <c r="A402" s="17">
        <v>2</v>
      </c>
      <c r="B402" s="25" t="s">
        <v>487</v>
      </c>
      <c r="C402" s="42">
        <v>5185</v>
      </c>
      <c r="D402" s="43">
        <v>6160.01</v>
      </c>
      <c r="E402" s="66">
        <v>4360</v>
      </c>
      <c r="F402" s="66">
        <v>5900</v>
      </c>
    </row>
    <row r="403" spans="1:6">
      <c r="A403" s="17">
        <v>3</v>
      </c>
      <c r="B403" s="25" t="s">
        <v>488</v>
      </c>
      <c r="C403" s="42">
        <v>507</v>
      </c>
      <c r="D403" s="43">
        <v>453</v>
      </c>
      <c r="E403" s="66">
        <v>461.01</v>
      </c>
      <c r="F403" s="66">
        <v>733.52</v>
      </c>
    </row>
    <row r="404" spans="1:6">
      <c r="A404" s="24"/>
      <c r="B404" s="26" t="s">
        <v>489</v>
      </c>
      <c r="C404" s="36">
        <f>SUM(C401:C403)</f>
        <v>11536</v>
      </c>
      <c r="D404" s="36">
        <f>SUM(D401:D403)</f>
        <v>12457.01</v>
      </c>
      <c r="E404" s="36">
        <f>SUM(E401:E403)</f>
        <v>10665.01</v>
      </c>
      <c r="F404" s="36">
        <f>SUM(F401:F403)</f>
        <v>12477.52</v>
      </c>
    </row>
    <row r="405" spans="1:6">
      <c r="A405" s="24">
        <v>29</v>
      </c>
      <c r="B405" s="26" t="s">
        <v>490</v>
      </c>
      <c r="D405" s="43"/>
      <c r="E405" s="66"/>
      <c r="F405" s="66"/>
    </row>
    <row r="406" spans="1:6">
      <c r="A406" s="17">
        <v>1</v>
      </c>
      <c r="B406" s="25" t="s">
        <v>491</v>
      </c>
      <c r="C406" s="42">
        <v>8402</v>
      </c>
      <c r="D406" s="43">
        <v>7091.01</v>
      </c>
      <c r="E406" s="66">
        <v>7205</v>
      </c>
      <c r="F406" s="66">
        <v>7289</v>
      </c>
    </row>
    <row r="407" spans="1:6">
      <c r="A407" s="17">
        <v>2</v>
      </c>
      <c r="B407" s="25" t="s">
        <v>492</v>
      </c>
      <c r="C407" s="42">
        <v>1598</v>
      </c>
      <c r="D407" s="43">
        <v>1751</v>
      </c>
      <c r="E407" s="66">
        <v>1153</v>
      </c>
      <c r="F407" s="66">
        <v>1261</v>
      </c>
    </row>
    <row r="408" spans="1:6">
      <c r="A408" s="17">
        <v>3</v>
      </c>
      <c r="B408" s="25" t="s">
        <v>359</v>
      </c>
      <c r="C408" s="42">
        <v>200</v>
      </c>
      <c r="D408" s="43">
        <v>200</v>
      </c>
      <c r="E408" s="66">
        <v>220</v>
      </c>
      <c r="F408" s="66">
        <v>239</v>
      </c>
    </row>
    <row r="409" spans="1:6">
      <c r="A409" s="17">
        <v>4</v>
      </c>
      <c r="B409" s="25" t="s">
        <v>579</v>
      </c>
      <c r="C409" s="42"/>
      <c r="D409" s="43">
        <v>0.01</v>
      </c>
      <c r="E409" s="66">
        <v>0.01</v>
      </c>
      <c r="F409" s="66">
        <v>0.01</v>
      </c>
    </row>
    <row r="410" spans="1:6">
      <c r="A410" s="24"/>
      <c r="B410" s="26" t="s">
        <v>493</v>
      </c>
      <c r="C410" s="36">
        <f>SUM(C406:C409)</f>
        <v>10200</v>
      </c>
      <c r="D410" s="36">
        <f>SUM(D406:D409)</f>
        <v>9042.02</v>
      </c>
      <c r="E410" s="36">
        <f>SUM(E406:E409)</f>
        <v>8578.01</v>
      </c>
      <c r="F410" s="36">
        <f>SUM(F406:F409)</f>
        <v>8789.01</v>
      </c>
    </row>
    <row r="411" spans="1:6">
      <c r="A411" s="24">
        <v>30</v>
      </c>
      <c r="B411" s="26" t="s">
        <v>360</v>
      </c>
      <c r="C411" s="46"/>
      <c r="D411" s="43"/>
      <c r="E411" s="66"/>
      <c r="F411" s="66"/>
    </row>
    <row r="412" spans="1:6">
      <c r="A412" s="17">
        <v>1</v>
      </c>
      <c r="B412" s="25" t="s">
        <v>494</v>
      </c>
      <c r="C412" s="42">
        <v>8984.01</v>
      </c>
      <c r="D412" s="43">
        <v>14678.01</v>
      </c>
      <c r="E412" s="66">
        <v>10220</v>
      </c>
      <c r="F412" s="66">
        <v>10281.01</v>
      </c>
    </row>
    <row r="413" spans="1:6">
      <c r="A413" s="17">
        <v>2</v>
      </c>
      <c r="B413" s="25" t="s">
        <v>495</v>
      </c>
      <c r="C413" s="42">
        <v>534</v>
      </c>
      <c r="D413" s="43">
        <v>360</v>
      </c>
      <c r="E413" s="66">
        <v>383</v>
      </c>
      <c r="F413" s="66">
        <v>373</v>
      </c>
    </row>
    <row r="414" spans="1:6">
      <c r="A414" s="24"/>
      <c r="B414" s="26" t="s">
        <v>361</v>
      </c>
      <c r="C414" s="36">
        <f>SUM(C412:C413)</f>
        <v>9518.01</v>
      </c>
      <c r="D414" s="36">
        <f>SUM(D412:D413)</f>
        <v>15038.01</v>
      </c>
      <c r="E414" s="36">
        <f>SUM(E412:E413)</f>
        <v>10603</v>
      </c>
      <c r="F414" s="36">
        <f>SUM(F412:F413)</f>
        <v>10654.01</v>
      </c>
    </row>
    <row r="415" spans="1:6">
      <c r="A415" s="24">
        <v>31</v>
      </c>
      <c r="B415" s="26" t="s">
        <v>362</v>
      </c>
      <c r="C415" s="46"/>
      <c r="D415" s="43"/>
      <c r="E415" s="66"/>
      <c r="F415" s="66"/>
    </row>
    <row r="416" spans="1:6">
      <c r="A416" s="17">
        <v>1</v>
      </c>
      <c r="B416" s="25" t="s">
        <v>363</v>
      </c>
      <c r="C416" s="42">
        <v>5090</v>
      </c>
      <c r="D416" s="43">
        <v>6730.01</v>
      </c>
      <c r="E416" s="66">
        <v>4465</v>
      </c>
      <c r="F416" s="66">
        <v>4298</v>
      </c>
    </row>
    <row r="417" spans="1:6">
      <c r="A417" s="17">
        <v>2</v>
      </c>
      <c r="B417" s="25" t="s">
        <v>364</v>
      </c>
      <c r="C417" s="42">
        <v>71</v>
      </c>
      <c r="D417" s="43">
        <v>80.5</v>
      </c>
      <c r="E417" s="66">
        <v>84</v>
      </c>
      <c r="F417" s="66">
        <v>78.5</v>
      </c>
    </row>
    <row r="418" spans="1:6">
      <c r="A418" s="24"/>
      <c r="B418" s="26" t="s">
        <v>496</v>
      </c>
      <c r="C418" s="36">
        <f>SUM(C416:C417)</f>
        <v>5161</v>
      </c>
      <c r="D418" s="36">
        <f>SUM(D416:D417)</f>
        <v>6810.51</v>
      </c>
      <c r="E418" s="36">
        <f>SUM(E416:E417)</f>
        <v>4549</v>
      </c>
      <c r="F418" s="36">
        <f>SUM(F416:F417)</f>
        <v>4376.5</v>
      </c>
    </row>
    <row r="419" spans="1:6">
      <c r="A419" s="24">
        <v>32</v>
      </c>
      <c r="B419" s="26" t="s">
        <v>365</v>
      </c>
      <c r="C419" s="46"/>
      <c r="D419" s="43"/>
      <c r="E419" s="66"/>
      <c r="F419" s="66"/>
    </row>
    <row r="420" spans="1:6">
      <c r="A420" s="17">
        <v>1</v>
      </c>
      <c r="B420" s="25" t="s">
        <v>366</v>
      </c>
      <c r="C420" s="42">
        <v>2800</v>
      </c>
      <c r="D420" s="43">
        <v>3275.01</v>
      </c>
      <c r="E420" s="66">
        <v>3760</v>
      </c>
      <c r="F420" s="66">
        <v>3790</v>
      </c>
    </row>
    <row r="421" spans="1:6">
      <c r="A421" s="17">
        <v>2</v>
      </c>
      <c r="B421" s="25" t="s">
        <v>367</v>
      </c>
      <c r="C421" s="42">
        <v>180</v>
      </c>
      <c r="D421" s="43">
        <v>324.72000000000003</v>
      </c>
      <c r="E421" s="66">
        <v>216</v>
      </c>
      <c r="F421" s="66">
        <v>308.41000000000003</v>
      </c>
    </row>
    <row r="422" spans="1:6">
      <c r="A422" s="24"/>
      <c r="B422" s="26" t="s">
        <v>497</v>
      </c>
      <c r="C422" s="36">
        <f>SUM(C420:C421)</f>
        <v>2980</v>
      </c>
      <c r="D422" s="36">
        <f>SUM(D420:D421)</f>
        <v>3599.7300000000005</v>
      </c>
      <c r="E422" s="36">
        <f>SUM(E420:E421)</f>
        <v>3976</v>
      </c>
      <c r="F422" s="36">
        <f>SUM(F420:F421)</f>
        <v>4098.41</v>
      </c>
    </row>
    <row r="423" spans="1:6">
      <c r="A423" s="24">
        <v>33</v>
      </c>
      <c r="B423" s="26" t="s">
        <v>498</v>
      </c>
      <c r="C423" s="46"/>
      <c r="D423" s="43"/>
      <c r="E423" s="66"/>
      <c r="F423" s="66"/>
    </row>
    <row r="424" spans="1:6">
      <c r="A424" s="17">
        <v>1</v>
      </c>
      <c r="B424" s="25" t="s">
        <v>101</v>
      </c>
      <c r="C424" s="42">
        <v>1412.6</v>
      </c>
      <c r="D424" s="43">
        <v>1359.06</v>
      </c>
      <c r="E424" s="66">
        <v>1431.83</v>
      </c>
      <c r="F424" s="66">
        <v>1580.88</v>
      </c>
    </row>
    <row r="425" spans="1:6">
      <c r="A425" s="17">
        <v>2</v>
      </c>
      <c r="B425" s="25" t="s">
        <v>368</v>
      </c>
      <c r="C425" s="42">
        <v>454.79</v>
      </c>
      <c r="D425" s="43">
        <v>18.14</v>
      </c>
      <c r="E425" s="66">
        <v>424.89</v>
      </c>
      <c r="F425" s="66">
        <v>30</v>
      </c>
    </row>
    <row r="426" spans="1:6">
      <c r="A426" s="17">
        <v>3</v>
      </c>
      <c r="B426" s="25" t="s">
        <v>369</v>
      </c>
      <c r="C426" s="42">
        <v>208.03</v>
      </c>
      <c r="D426" s="43">
        <v>343.11</v>
      </c>
      <c r="E426" s="66">
        <v>258.83999999999997</v>
      </c>
      <c r="F426" s="66">
        <v>383.64</v>
      </c>
    </row>
    <row r="427" spans="1:6">
      <c r="A427" s="17">
        <v>4</v>
      </c>
      <c r="B427" s="25" t="s">
        <v>370</v>
      </c>
      <c r="C427" s="42">
        <v>9.75</v>
      </c>
      <c r="D427" s="43">
        <v>9.75</v>
      </c>
      <c r="E427" s="66">
        <v>10</v>
      </c>
      <c r="F427" s="66">
        <v>10</v>
      </c>
    </row>
    <row r="428" spans="1:6">
      <c r="A428" s="17">
        <v>5</v>
      </c>
      <c r="B428" s="25" t="s">
        <v>371</v>
      </c>
      <c r="C428" s="42">
        <v>8.25</v>
      </c>
      <c r="D428" s="43">
        <v>1</v>
      </c>
      <c r="E428" s="66">
        <v>1.85</v>
      </c>
      <c r="F428" s="66">
        <v>36.299999999999997</v>
      </c>
    </row>
    <row r="429" spans="1:6">
      <c r="A429" s="17">
        <v>6</v>
      </c>
      <c r="B429" s="25" t="s">
        <v>372</v>
      </c>
      <c r="C429" s="42">
        <v>1.5</v>
      </c>
      <c r="D429" s="43">
        <v>1.75</v>
      </c>
      <c r="E429" s="66">
        <v>0.5</v>
      </c>
      <c r="F429" s="66">
        <v>1.85</v>
      </c>
    </row>
    <row r="430" spans="1:6">
      <c r="A430" s="17">
        <v>7</v>
      </c>
      <c r="B430" s="25" t="s">
        <v>373</v>
      </c>
      <c r="C430" s="42">
        <v>1</v>
      </c>
      <c r="D430" s="43">
        <v>0.01</v>
      </c>
      <c r="E430" s="66">
        <v>0.3</v>
      </c>
      <c r="F430" s="66">
        <v>0.5</v>
      </c>
    </row>
    <row r="431" spans="1:6">
      <c r="A431" s="17">
        <v>8</v>
      </c>
      <c r="B431" s="25" t="s">
        <v>374</v>
      </c>
      <c r="C431" s="42">
        <v>0.21</v>
      </c>
      <c r="D431" s="43">
        <v>0.3</v>
      </c>
      <c r="E431" s="66">
        <v>0.03</v>
      </c>
      <c r="F431" s="66">
        <v>0.3</v>
      </c>
    </row>
    <row r="432" spans="1:6">
      <c r="A432" s="17">
        <v>9</v>
      </c>
      <c r="B432" s="25" t="s">
        <v>375</v>
      </c>
      <c r="C432" s="42">
        <v>0.09</v>
      </c>
      <c r="D432" s="43">
        <v>464.88</v>
      </c>
      <c r="E432" s="66">
        <v>0.02</v>
      </c>
      <c r="F432" s="66">
        <v>222.01</v>
      </c>
    </row>
    <row r="433" spans="1:6">
      <c r="A433" s="17">
        <v>10</v>
      </c>
      <c r="B433" s="25" t="s">
        <v>247</v>
      </c>
      <c r="C433" s="42">
        <v>0.05</v>
      </c>
      <c r="D433" s="43">
        <v>0.03</v>
      </c>
      <c r="E433" s="66">
        <v>0.01</v>
      </c>
      <c r="F433" s="66">
        <v>0.02</v>
      </c>
    </row>
    <row r="434" spans="1:6">
      <c r="A434" s="17">
        <v>11</v>
      </c>
      <c r="B434" s="25" t="s">
        <v>376</v>
      </c>
      <c r="C434" s="42">
        <v>0.01</v>
      </c>
      <c r="D434" s="43">
        <v>0.01</v>
      </c>
      <c r="E434" s="66">
        <v>0.01</v>
      </c>
      <c r="F434" s="66">
        <v>50</v>
      </c>
    </row>
    <row r="435" spans="1:6">
      <c r="A435" s="17">
        <v>12</v>
      </c>
      <c r="B435" s="25" t="s">
        <v>377</v>
      </c>
      <c r="C435" s="42">
        <v>0.01</v>
      </c>
      <c r="D435" s="43">
        <v>0.01</v>
      </c>
      <c r="E435" s="66">
        <v>0.01</v>
      </c>
      <c r="F435" s="66">
        <v>0.01</v>
      </c>
    </row>
    <row r="436" spans="1:6">
      <c r="A436" s="24"/>
      <c r="B436" s="26" t="s">
        <v>499</v>
      </c>
      <c r="C436" s="36">
        <f>SUM(C424:C435)</f>
        <v>2096.2900000000009</v>
      </c>
      <c r="D436" s="36">
        <f>SUM(D424:D435)</f>
        <v>2198.0500000000006</v>
      </c>
      <c r="E436" s="36">
        <f>SUM(E424:E435)</f>
        <v>2128.2900000000009</v>
      </c>
      <c r="F436" s="36">
        <f>SUM(F424:F435)</f>
        <v>2315.5099999999998</v>
      </c>
    </row>
    <row r="437" spans="1:6">
      <c r="A437" s="24">
        <v>34</v>
      </c>
      <c r="B437" s="26" t="s">
        <v>500</v>
      </c>
      <c r="D437" s="43"/>
      <c r="E437" s="66"/>
      <c r="F437" s="66"/>
    </row>
    <row r="438" spans="1:6">
      <c r="A438" s="24">
        <v>1</v>
      </c>
      <c r="B438" s="25" t="s">
        <v>685</v>
      </c>
      <c r="D438" s="43"/>
      <c r="E438" s="40"/>
      <c r="F438" s="66">
        <v>8500</v>
      </c>
    </row>
    <row r="439" spans="1:6">
      <c r="A439" s="24">
        <v>2</v>
      </c>
      <c r="B439" s="25" t="s">
        <v>686</v>
      </c>
      <c r="D439" s="43"/>
      <c r="E439" s="40"/>
      <c r="F439" s="66">
        <v>3412.72</v>
      </c>
    </row>
    <row r="440" spans="1:6">
      <c r="A440" s="24">
        <v>3</v>
      </c>
      <c r="B440" s="25" t="s">
        <v>687</v>
      </c>
      <c r="D440" s="43"/>
      <c r="E440" s="40"/>
      <c r="F440" s="66">
        <v>3000</v>
      </c>
    </row>
    <row r="441" spans="1:6">
      <c r="A441" s="24">
        <v>4</v>
      </c>
      <c r="B441" s="25" t="s">
        <v>688</v>
      </c>
      <c r="D441" s="43"/>
      <c r="E441" s="40"/>
      <c r="F441" s="66">
        <v>3000</v>
      </c>
    </row>
    <row r="442" spans="1:6">
      <c r="A442" s="24">
        <v>5</v>
      </c>
      <c r="B442" s="25" t="s">
        <v>689</v>
      </c>
      <c r="D442" s="43"/>
      <c r="E442" s="40"/>
      <c r="F442" s="66">
        <v>500</v>
      </c>
    </row>
    <row r="443" spans="1:6">
      <c r="A443" s="24">
        <v>6</v>
      </c>
      <c r="B443" s="25" t="s">
        <v>690</v>
      </c>
      <c r="D443" s="43"/>
      <c r="E443" s="40"/>
      <c r="F443" s="66">
        <v>400</v>
      </c>
    </row>
    <row r="444" spans="1:6">
      <c r="A444" s="24">
        <v>7</v>
      </c>
      <c r="B444" s="25" t="s">
        <v>691</v>
      </c>
      <c r="D444" s="43"/>
      <c r="E444" s="40"/>
      <c r="F444" s="66">
        <v>250</v>
      </c>
    </row>
    <row r="445" spans="1:6">
      <c r="A445" s="24">
        <v>8</v>
      </c>
      <c r="B445" s="25" t="s">
        <v>501</v>
      </c>
      <c r="C445" s="42">
        <v>1295.6400000000001</v>
      </c>
      <c r="D445" s="43">
        <v>10464.69</v>
      </c>
      <c r="E445" s="66">
        <v>12899.57</v>
      </c>
      <c r="F445" s="66"/>
    </row>
    <row r="446" spans="1:6">
      <c r="A446" s="24">
        <v>9</v>
      </c>
      <c r="B446" s="25" t="s">
        <v>378</v>
      </c>
      <c r="C446" s="42">
        <v>500</v>
      </c>
      <c r="D446" s="43">
        <v>1448.91</v>
      </c>
      <c r="E446" s="66">
        <v>2599.84</v>
      </c>
      <c r="F446" s="66"/>
    </row>
    <row r="447" spans="1:6">
      <c r="A447" s="24"/>
      <c r="B447" s="26" t="s">
        <v>502</v>
      </c>
      <c r="C447" s="36">
        <f t="shared" ref="C447:E447" si="12">SUM(C438:C446)</f>
        <v>1795.64</v>
      </c>
      <c r="D447" s="36">
        <f t="shared" si="12"/>
        <v>11913.6</v>
      </c>
      <c r="E447" s="36">
        <f t="shared" si="12"/>
        <v>15499.41</v>
      </c>
      <c r="F447" s="36">
        <f>SUM(F438:F446)</f>
        <v>19062.72</v>
      </c>
    </row>
    <row r="448" spans="1:6">
      <c r="A448" s="24">
        <v>35</v>
      </c>
      <c r="B448" s="26" t="s">
        <v>503</v>
      </c>
      <c r="C448" s="46"/>
      <c r="D448" s="43"/>
      <c r="E448" s="66"/>
      <c r="F448" s="66"/>
    </row>
    <row r="449" spans="1:6">
      <c r="A449" s="17">
        <v>1</v>
      </c>
      <c r="B449" s="25" t="s">
        <v>580</v>
      </c>
      <c r="C449" s="46"/>
      <c r="D449" s="43">
        <v>7477.14</v>
      </c>
      <c r="E449" s="66">
        <v>12762.94</v>
      </c>
      <c r="F449" s="66">
        <v>8182.06</v>
      </c>
    </row>
    <row r="450" spans="1:6">
      <c r="A450" s="17">
        <v>2</v>
      </c>
      <c r="B450" s="25" t="s">
        <v>692</v>
      </c>
      <c r="C450" s="46"/>
      <c r="D450" s="43"/>
      <c r="E450" s="66"/>
      <c r="F450" s="66">
        <v>877.4</v>
      </c>
    </row>
    <row r="451" spans="1:6">
      <c r="A451" s="17">
        <v>3</v>
      </c>
      <c r="B451" s="25" t="s">
        <v>101</v>
      </c>
      <c r="C451" s="42">
        <v>643.41999999999996</v>
      </c>
      <c r="D451" s="43">
        <v>739.91</v>
      </c>
      <c r="E451" s="66">
        <v>11903.14</v>
      </c>
      <c r="F451" s="66">
        <v>228.07</v>
      </c>
    </row>
    <row r="452" spans="1:6">
      <c r="A452" s="17">
        <v>4</v>
      </c>
      <c r="B452" s="25" t="s">
        <v>581</v>
      </c>
      <c r="C452" s="42"/>
      <c r="D452" s="43">
        <v>215.93</v>
      </c>
      <c r="E452" s="66">
        <v>501.02</v>
      </c>
      <c r="F452" s="66"/>
    </row>
    <row r="453" spans="1:6">
      <c r="A453" s="24"/>
      <c r="B453" s="26" t="s">
        <v>504</v>
      </c>
      <c r="C453" s="36">
        <f>SUM(C449:C452)</f>
        <v>643.41999999999996</v>
      </c>
      <c r="D453" s="36">
        <f>SUM(D449:D452)</f>
        <v>8432.9800000000014</v>
      </c>
      <c r="E453" s="36">
        <f>SUM(E449:E452)</f>
        <v>25167.100000000002</v>
      </c>
      <c r="F453" s="36">
        <f>SUM(F449:F452)</f>
        <v>9287.5300000000007</v>
      </c>
    </row>
    <row r="454" spans="1:6">
      <c r="A454" s="24">
        <v>36</v>
      </c>
      <c r="B454" s="26" t="s">
        <v>379</v>
      </c>
      <c r="C454" s="46"/>
      <c r="D454" s="43"/>
      <c r="E454" s="66"/>
      <c r="F454" s="66"/>
    </row>
    <row r="455" spans="1:6">
      <c r="A455" s="17">
        <v>1</v>
      </c>
      <c r="B455" s="25" t="s">
        <v>101</v>
      </c>
      <c r="C455" s="42">
        <v>93.51</v>
      </c>
      <c r="D455" s="43">
        <v>46.36</v>
      </c>
      <c r="E455" s="66">
        <v>31.24</v>
      </c>
      <c r="F455" s="66">
        <v>41.14</v>
      </c>
    </row>
    <row r="456" spans="1:6">
      <c r="A456" s="24"/>
      <c r="B456" s="26" t="s">
        <v>505</v>
      </c>
      <c r="C456" s="36">
        <f>SUM(C455)</f>
        <v>93.51</v>
      </c>
      <c r="D456" s="36">
        <f>SUM(D455)</f>
        <v>46.36</v>
      </c>
      <c r="E456" s="36">
        <f>SUM(E455)</f>
        <v>31.24</v>
      </c>
      <c r="F456" s="36">
        <f>SUM(F455)</f>
        <v>41.14</v>
      </c>
    </row>
    <row r="457" spans="1:6">
      <c r="A457" s="24">
        <v>37</v>
      </c>
      <c r="B457" s="26" t="s">
        <v>380</v>
      </c>
      <c r="C457" s="46"/>
      <c r="D457" s="43"/>
      <c r="E457" s="66"/>
      <c r="F457" s="66"/>
    </row>
    <row r="458" spans="1:6">
      <c r="A458" s="17">
        <v>1</v>
      </c>
      <c r="B458" s="25" t="s">
        <v>381</v>
      </c>
      <c r="C458" s="42">
        <v>471.1</v>
      </c>
      <c r="D458" s="43">
        <v>7</v>
      </c>
      <c r="E458" s="66">
        <v>108.53</v>
      </c>
      <c r="F458" s="66">
        <v>21.1</v>
      </c>
    </row>
    <row r="459" spans="1:6">
      <c r="A459" s="17">
        <v>2</v>
      </c>
      <c r="B459" s="25" t="s">
        <v>382</v>
      </c>
      <c r="C459" s="42">
        <v>48.03</v>
      </c>
      <c r="D459" s="43">
        <v>54.04</v>
      </c>
      <c r="E459" s="66">
        <v>1.2</v>
      </c>
      <c r="F459" s="66">
        <v>92.62</v>
      </c>
    </row>
    <row r="460" spans="1:6">
      <c r="A460" s="17">
        <v>3</v>
      </c>
      <c r="B460" s="25" t="s">
        <v>383</v>
      </c>
      <c r="C460" s="42">
        <v>0.1</v>
      </c>
      <c r="D460" s="43">
        <v>0.11</v>
      </c>
      <c r="E460" s="66">
        <v>0.11</v>
      </c>
      <c r="F460" s="66">
        <v>0.11</v>
      </c>
    </row>
    <row r="461" spans="1:6">
      <c r="B461" s="25" t="s">
        <v>693</v>
      </c>
      <c r="C461" s="42"/>
      <c r="D461" s="43"/>
      <c r="E461" s="66"/>
      <c r="F461" s="66">
        <v>0.03</v>
      </c>
    </row>
    <row r="462" spans="1:6">
      <c r="A462" s="24"/>
      <c r="B462" s="26" t="s">
        <v>506</v>
      </c>
      <c r="C462" s="36">
        <f>SUM(C458:C460)</f>
        <v>519.23</v>
      </c>
      <c r="D462" s="36">
        <f>SUM(D458:D460)</f>
        <v>61.15</v>
      </c>
      <c r="E462" s="36">
        <f>SUM(E458:E460)</f>
        <v>109.84</v>
      </c>
      <c r="F462" s="36">
        <f>SUM(F458:F461)</f>
        <v>113.86</v>
      </c>
    </row>
    <row r="463" spans="1:6">
      <c r="A463" s="24">
        <v>38</v>
      </c>
      <c r="B463" s="26" t="s">
        <v>582</v>
      </c>
      <c r="C463" s="36"/>
      <c r="D463" s="36"/>
      <c r="E463" s="66"/>
      <c r="F463" s="66"/>
    </row>
    <row r="464" spans="1:6">
      <c r="A464" s="17">
        <v>1</v>
      </c>
      <c r="B464" s="25" t="s">
        <v>583</v>
      </c>
      <c r="C464" s="43"/>
      <c r="D464" s="43">
        <v>912</v>
      </c>
      <c r="E464" s="66">
        <v>912</v>
      </c>
      <c r="F464" s="66">
        <v>780</v>
      </c>
    </row>
    <row r="465" spans="1:6">
      <c r="A465" s="24"/>
      <c r="B465" s="26" t="s">
        <v>584</v>
      </c>
      <c r="C465" s="36">
        <f>SUM(C464)</f>
        <v>0</v>
      </c>
      <c r="D465" s="36">
        <f>SUM(D464)</f>
        <v>912</v>
      </c>
      <c r="E465" s="36">
        <f>SUM(E464)</f>
        <v>912</v>
      </c>
      <c r="F465" s="36">
        <f>SUM(F464)</f>
        <v>780</v>
      </c>
    </row>
    <row r="466" spans="1:6">
      <c r="A466" s="24">
        <v>39</v>
      </c>
      <c r="B466" s="26" t="s">
        <v>585</v>
      </c>
      <c r="C466" s="36"/>
      <c r="D466" s="36"/>
      <c r="E466" s="66"/>
      <c r="F466" s="66"/>
    </row>
    <row r="467" spans="1:6">
      <c r="A467" s="17">
        <v>1</v>
      </c>
      <c r="B467" s="25" t="s">
        <v>67</v>
      </c>
      <c r="C467" s="36"/>
      <c r="D467" s="43">
        <v>9155.49</v>
      </c>
      <c r="E467" s="66">
        <v>9508.2199999999993</v>
      </c>
      <c r="F467" s="66">
        <v>9936.43</v>
      </c>
    </row>
    <row r="468" spans="1:6">
      <c r="A468" s="17">
        <v>2</v>
      </c>
      <c r="B468" s="25" t="s">
        <v>593</v>
      </c>
      <c r="C468" s="36"/>
      <c r="D468" s="43">
        <v>60.08</v>
      </c>
      <c r="E468" s="66">
        <v>29.39</v>
      </c>
      <c r="F468" s="66">
        <v>236.31</v>
      </c>
    </row>
    <row r="469" spans="1:6">
      <c r="A469" s="24"/>
      <c r="B469" s="26" t="s">
        <v>586</v>
      </c>
      <c r="C469" s="36">
        <f>SUM(C467:C468)</f>
        <v>0</v>
      </c>
      <c r="D469" s="36">
        <f>SUM(D467:D468)</f>
        <v>9215.57</v>
      </c>
      <c r="E469" s="36">
        <f>SUM(E467:E468)</f>
        <v>9537.6099999999988</v>
      </c>
      <c r="F469" s="36">
        <f>SUM(F467:F468)</f>
        <v>10172.74</v>
      </c>
    </row>
    <row r="470" spans="1:6">
      <c r="A470" s="24">
        <v>40</v>
      </c>
      <c r="B470" s="26" t="s">
        <v>587</v>
      </c>
      <c r="C470" s="36"/>
      <c r="D470" s="36"/>
      <c r="E470" s="66"/>
      <c r="F470" s="66"/>
    </row>
    <row r="471" spans="1:6">
      <c r="A471" s="17">
        <v>1</v>
      </c>
      <c r="B471" s="25" t="s">
        <v>588</v>
      </c>
      <c r="C471" s="36"/>
      <c r="D471" s="43">
        <v>143.18</v>
      </c>
      <c r="E471" s="66">
        <v>148.13999999999999</v>
      </c>
      <c r="F471" s="66">
        <v>158.62</v>
      </c>
    </row>
    <row r="472" spans="1:6">
      <c r="A472" s="24"/>
      <c r="B472" s="26" t="s">
        <v>589</v>
      </c>
      <c r="C472" s="36">
        <f>SUM(C471)</f>
        <v>0</v>
      </c>
      <c r="D472" s="36">
        <f>SUM(D471)</f>
        <v>143.18</v>
      </c>
      <c r="E472" s="36">
        <f>SUM(E471)</f>
        <v>148.13999999999999</v>
      </c>
      <c r="F472" s="36">
        <f>SUM(F471)</f>
        <v>158.62</v>
      </c>
    </row>
    <row r="473" spans="1:6">
      <c r="A473" s="24">
        <v>41</v>
      </c>
      <c r="B473" s="26" t="s">
        <v>590</v>
      </c>
      <c r="C473" s="36"/>
      <c r="D473" s="36"/>
      <c r="E473" s="66"/>
      <c r="F473" s="66"/>
    </row>
    <row r="474" spans="1:6">
      <c r="A474" s="17">
        <v>1</v>
      </c>
      <c r="B474" s="25" t="s">
        <v>592</v>
      </c>
      <c r="C474" s="36"/>
      <c r="D474" s="43">
        <v>71</v>
      </c>
      <c r="E474" s="66">
        <v>74.540000000000006</v>
      </c>
      <c r="F474" s="66">
        <v>56.15</v>
      </c>
    </row>
    <row r="475" spans="1:6">
      <c r="A475" s="24"/>
      <c r="B475" s="26" t="s">
        <v>591</v>
      </c>
      <c r="C475" s="36">
        <f>SUM(C474)</f>
        <v>0</v>
      </c>
      <c r="D475" s="36">
        <f>SUM(D474)</f>
        <v>71</v>
      </c>
      <c r="E475" s="36">
        <f>SUM(E474)</f>
        <v>74.540000000000006</v>
      </c>
      <c r="F475" s="36">
        <f>SUM(F474)</f>
        <v>56.15</v>
      </c>
    </row>
    <row r="476" spans="1:6">
      <c r="A476" s="24"/>
      <c r="B476" s="26" t="s">
        <v>694</v>
      </c>
      <c r="C476" s="36"/>
      <c r="D476" s="36"/>
      <c r="E476" s="36"/>
      <c r="F476" s="36"/>
    </row>
    <row r="477" spans="1:6">
      <c r="A477" s="24"/>
      <c r="B477" s="25" t="s">
        <v>695</v>
      </c>
      <c r="C477" s="36"/>
      <c r="D477" s="36"/>
      <c r="E477" s="36"/>
      <c r="F477" s="43">
        <v>50.07</v>
      </c>
    </row>
    <row r="478" spans="1:6">
      <c r="A478" s="24"/>
      <c r="B478" s="26" t="s">
        <v>694</v>
      </c>
      <c r="C478" s="36"/>
      <c r="D478" s="36"/>
      <c r="E478" s="66"/>
      <c r="F478" s="36">
        <f>SUM(F477)</f>
        <v>50.07</v>
      </c>
    </row>
    <row r="479" spans="1:6">
      <c r="A479" s="24"/>
      <c r="B479" s="26" t="s">
        <v>109</v>
      </c>
      <c r="C479" s="45">
        <v>4614519.68</v>
      </c>
      <c r="D479" s="36">
        <f>D475+D472+D469+D465+D462+D456+D453+D447+D436+D422+D418+D414+D404+D399+D396+D392+D385+D382+D378+D374+D369+D364+D331+D318+D309+D298+D291+D288+D410+D283+D263+D259+D255+D243+D181+D174+D158+D110+D78+D69+D237</f>
        <v>4672332.38</v>
      </c>
      <c r="E479" s="36">
        <f>E475+E472+E469+E465+E462+E456+E453+E447+E436+E422+E418+E414+E404+E399+E396+E392+E385+E382+E378+E374+E369+E364+E331+E318+E309+E298+E291+E288+E410+E283+E263+E259+E255+E243+E181+E174+E158+E110+E78+E69+E237</f>
        <v>5110053.3899999997</v>
      </c>
      <c r="F479" s="36">
        <f>F475+F472+F469+F465+F462+F456+F453+F447+F436+F422+F418+F414+F404+F399+F396+F392+F385+F382+F378+F374+F369+F364+F331+F318+F309+F298+F291+F288+F410+F283+F263+F259+F255+F243+F181+F174+F158+F110+F78+F69+F237+F478</f>
        <v>6523203.7700000014</v>
      </c>
    </row>
    <row r="480" spans="1:6" s="34" customFormat="1">
      <c r="A480" s="35"/>
      <c r="B480" s="33" t="s">
        <v>384</v>
      </c>
      <c r="C480" s="50">
        <v>4614519.68</v>
      </c>
      <c r="D480" s="59">
        <f>D479</f>
        <v>4672332.38</v>
      </c>
      <c r="E480" s="59">
        <f>E479</f>
        <v>5110053.3899999997</v>
      </c>
      <c r="F480" s="77">
        <f>F479</f>
        <v>6523203.7700000014</v>
      </c>
    </row>
    <row r="481" spans="1:6">
      <c r="A481" s="24"/>
      <c r="B481" s="26"/>
      <c r="C481" s="45"/>
      <c r="D481" s="43"/>
      <c r="E481" s="66"/>
      <c r="F481" s="66"/>
    </row>
    <row r="482" spans="1:6" s="34" customFormat="1">
      <c r="A482" s="32" t="s">
        <v>96</v>
      </c>
      <c r="B482" s="33" t="s">
        <v>110</v>
      </c>
      <c r="C482" s="52"/>
      <c r="D482" s="51"/>
      <c r="E482" s="69"/>
      <c r="F482" s="69"/>
    </row>
    <row r="483" spans="1:6">
      <c r="A483" s="24"/>
      <c r="B483" s="26" t="s">
        <v>385</v>
      </c>
      <c r="C483" s="46"/>
      <c r="D483" s="43"/>
      <c r="E483" s="66"/>
      <c r="F483" s="66"/>
    </row>
    <row r="484" spans="1:6">
      <c r="A484" s="24">
        <v>1</v>
      </c>
      <c r="B484" s="26" t="s">
        <v>386</v>
      </c>
      <c r="C484" s="46"/>
      <c r="D484" s="43"/>
      <c r="E484" s="66"/>
      <c r="F484" s="66"/>
    </row>
    <row r="485" spans="1:6">
      <c r="A485" s="17">
        <v>1</v>
      </c>
      <c r="B485" s="25" t="s">
        <v>111</v>
      </c>
      <c r="C485" s="42">
        <v>35000</v>
      </c>
      <c r="D485" s="43">
        <v>37500</v>
      </c>
      <c r="E485" s="66">
        <v>41400</v>
      </c>
      <c r="F485" s="66">
        <v>42500</v>
      </c>
    </row>
    <row r="486" spans="1:6">
      <c r="A486" s="17">
        <v>2</v>
      </c>
      <c r="B486" s="25" t="s">
        <v>101</v>
      </c>
      <c r="C486" s="42">
        <v>25200</v>
      </c>
      <c r="D486" s="43">
        <v>28000</v>
      </c>
      <c r="E486" s="66">
        <v>30000</v>
      </c>
      <c r="F486" s="66">
        <v>35000</v>
      </c>
    </row>
    <row r="487" spans="1:6">
      <c r="A487" s="17">
        <v>3</v>
      </c>
      <c r="B487" s="25" t="s">
        <v>537</v>
      </c>
      <c r="C487" s="42">
        <v>250</v>
      </c>
      <c r="D487" s="43"/>
      <c r="E487" s="66"/>
      <c r="F487" s="66"/>
    </row>
    <row r="488" spans="1:6">
      <c r="A488" s="24"/>
      <c r="B488" s="26" t="s">
        <v>536</v>
      </c>
      <c r="C488" s="45">
        <v>60450</v>
      </c>
      <c r="D488" s="36">
        <f>SUM(D485:D487)</f>
        <v>65500</v>
      </c>
      <c r="E488" s="36">
        <f>SUM(E485:E487)</f>
        <v>71400</v>
      </c>
      <c r="F488" s="36">
        <f>SUM(F485:F487)</f>
        <v>77500</v>
      </c>
    </row>
    <row r="489" spans="1:6">
      <c r="A489" s="24">
        <v>2</v>
      </c>
      <c r="B489" s="26" t="s">
        <v>387</v>
      </c>
      <c r="C489" s="46"/>
      <c r="D489" s="43"/>
      <c r="E489" s="66"/>
      <c r="F489" s="66"/>
    </row>
    <row r="490" spans="1:6">
      <c r="A490" s="17">
        <v>1</v>
      </c>
      <c r="B490" s="25" t="s">
        <v>101</v>
      </c>
      <c r="C490" s="42">
        <v>6817.95</v>
      </c>
      <c r="D490" s="43">
        <v>5000</v>
      </c>
      <c r="E490" s="66">
        <v>7500</v>
      </c>
      <c r="F490" s="66">
        <v>7500</v>
      </c>
    </row>
    <row r="491" spans="1:6">
      <c r="A491" s="24"/>
      <c r="B491" s="26" t="s">
        <v>388</v>
      </c>
      <c r="C491" s="45">
        <v>6817.95</v>
      </c>
      <c r="D491" s="36">
        <f>SUM(D490)</f>
        <v>5000</v>
      </c>
      <c r="E491" s="36">
        <f>SUM(E490)</f>
        <v>7500</v>
      </c>
      <c r="F491" s="36">
        <f>SUM(F490)</f>
        <v>7500</v>
      </c>
    </row>
    <row r="492" spans="1:6">
      <c r="A492" s="24">
        <v>3</v>
      </c>
      <c r="B492" s="26" t="s">
        <v>507</v>
      </c>
      <c r="C492" s="46"/>
      <c r="D492" s="43"/>
      <c r="E492" s="66"/>
      <c r="F492" s="66"/>
    </row>
    <row r="493" spans="1:6">
      <c r="A493" s="17">
        <v>1</v>
      </c>
      <c r="B493" s="25" t="s">
        <v>112</v>
      </c>
      <c r="C493" s="42">
        <v>52000</v>
      </c>
      <c r="D493" s="43">
        <v>122380</v>
      </c>
      <c r="E493" s="66">
        <v>20000</v>
      </c>
      <c r="F493" s="66">
        <v>30000</v>
      </c>
    </row>
    <row r="494" spans="1:6">
      <c r="A494" s="17">
        <v>2</v>
      </c>
      <c r="B494" s="25" t="s">
        <v>113</v>
      </c>
      <c r="C494" s="42">
        <v>35000</v>
      </c>
      <c r="D494" s="43">
        <v>3000</v>
      </c>
      <c r="E494" s="66">
        <v>16467.669999999998</v>
      </c>
      <c r="F494" s="64">
        <v>9500</v>
      </c>
    </row>
    <row r="495" spans="1:6">
      <c r="A495" s="17">
        <v>3</v>
      </c>
      <c r="B495" s="25" t="s">
        <v>508</v>
      </c>
      <c r="C495" s="42">
        <v>21000</v>
      </c>
      <c r="D495" s="43">
        <v>21000</v>
      </c>
      <c r="E495" s="66">
        <v>9000</v>
      </c>
      <c r="F495" s="66">
        <v>25000</v>
      </c>
    </row>
    <row r="496" spans="1:6">
      <c r="A496" s="17">
        <v>4</v>
      </c>
      <c r="B496" s="25" t="s">
        <v>101</v>
      </c>
      <c r="C496" s="42">
        <v>13215.25</v>
      </c>
      <c r="D496" s="43">
        <v>14063.97</v>
      </c>
      <c r="E496" s="66">
        <v>2500</v>
      </c>
      <c r="F496" s="66">
        <v>18991.09</v>
      </c>
    </row>
    <row r="497" spans="1:6">
      <c r="A497" s="17">
        <v>5</v>
      </c>
      <c r="B497" s="25" t="s">
        <v>114</v>
      </c>
      <c r="C497" s="42">
        <v>5000</v>
      </c>
      <c r="D497" s="43">
        <v>5000</v>
      </c>
      <c r="E497" s="66">
        <v>2000</v>
      </c>
      <c r="F497" s="66">
        <v>2500</v>
      </c>
    </row>
    <row r="498" spans="1:6">
      <c r="A498" s="17">
        <v>6</v>
      </c>
      <c r="B498" s="25" t="s">
        <v>389</v>
      </c>
      <c r="C498" s="42">
        <v>5000</v>
      </c>
      <c r="D498" s="43">
        <v>100</v>
      </c>
      <c r="E498" s="66">
        <v>1000</v>
      </c>
      <c r="F498" s="66">
        <v>50</v>
      </c>
    </row>
    <row r="499" spans="1:6">
      <c r="A499" s="17">
        <v>7</v>
      </c>
      <c r="B499" s="25" t="s">
        <v>594</v>
      </c>
      <c r="C499" s="42"/>
      <c r="D499" s="43">
        <v>2712.7</v>
      </c>
      <c r="E499" s="66">
        <v>662</v>
      </c>
      <c r="F499" s="66">
        <v>900</v>
      </c>
    </row>
    <row r="500" spans="1:6">
      <c r="A500" s="17">
        <v>8</v>
      </c>
      <c r="B500" s="25" t="s">
        <v>509</v>
      </c>
      <c r="C500" s="42">
        <v>2000</v>
      </c>
      <c r="D500" s="43">
        <v>2000</v>
      </c>
      <c r="E500" s="66">
        <v>400</v>
      </c>
      <c r="F500" s="66">
        <v>2000</v>
      </c>
    </row>
    <row r="501" spans="1:6">
      <c r="A501" s="17">
        <v>9</v>
      </c>
      <c r="B501" s="25" t="s">
        <v>115</v>
      </c>
      <c r="C501" s="42">
        <v>1000</v>
      </c>
      <c r="D501" s="43"/>
      <c r="E501" s="66">
        <v>250</v>
      </c>
      <c r="F501" s="66"/>
    </row>
    <row r="502" spans="1:6">
      <c r="A502" s="17">
        <v>10</v>
      </c>
      <c r="B502" s="25" t="s">
        <v>116</v>
      </c>
      <c r="C502" s="42">
        <v>600</v>
      </c>
      <c r="D502" s="43">
        <v>200</v>
      </c>
      <c r="E502" s="66">
        <v>200</v>
      </c>
      <c r="F502" s="66">
        <v>200</v>
      </c>
    </row>
    <row r="503" spans="1:6">
      <c r="A503" s="17">
        <v>11</v>
      </c>
      <c r="B503" s="25" t="s">
        <v>117</v>
      </c>
      <c r="C503" s="42">
        <v>500</v>
      </c>
      <c r="D503" s="43">
        <v>25</v>
      </c>
      <c r="E503" s="66">
        <v>100</v>
      </c>
      <c r="F503" s="66">
        <v>1</v>
      </c>
    </row>
    <row r="504" spans="1:6">
      <c r="A504" s="17">
        <v>12</v>
      </c>
      <c r="B504" s="25" t="s">
        <v>595</v>
      </c>
      <c r="C504" s="42"/>
      <c r="D504" s="43">
        <v>400</v>
      </c>
      <c r="E504" s="66">
        <v>100</v>
      </c>
      <c r="F504" s="66">
        <v>400</v>
      </c>
    </row>
    <row r="505" spans="1:6">
      <c r="A505" s="17">
        <v>13</v>
      </c>
      <c r="B505" s="25" t="s">
        <v>118</v>
      </c>
      <c r="C505" s="42">
        <v>250</v>
      </c>
      <c r="D505" s="43">
        <v>250</v>
      </c>
      <c r="E505" s="66">
        <v>100</v>
      </c>
      <c r="F505" s="66">
        <v>250</v>
      </c>
    </row>
    <row r="506" spans="1:6">
      <c r="A506" s="17">
        <v>14</v>
      </c>
      <c r="B506" s="25" t="s">
        <v>596</v>
      </c>
      <c r="C506" s="42"/>
      <c r="D506" s="43">
        <v>150</v>
      </c>
      <c r="E506" s="64">
        <v>92</v>
      </c>
      <c r="F506" s="64">
        <v>1</v>
      </c>
    </row>
    <row r="507" spans="1:6">
      <c r="A507" s="17">
        <v>15</v>
      </c>
      <c r="B507" s="25" t="s">
        <v>119</v>
      </c>
      <c r="C507" s="42">
        <v>140</v>
      </c>
      <c r="D507" s="43">
        <v>140</v>
      </c>
      <c r="E507" s="66">
        <v>65</v>
      </c>
      <c r="F507" s="66">
        <v>200</v>
      </c>
    </row>
    <row r="508" spans="1:6">
      <c r="A508" s="17">
        <v>16</v>
      </c>
      <c r="B508" s="25" t="s">
        <v>120</v>
      </c>
      <c r="C508" s="42">
        <v>100</v>
      </c>
      <c r="D508" s="43">
        <v>500</v>
      </c>
      <c r="E508" s="66">
        <v>60</v>
      </c>
      <c r="F508" s="66">
        <v>500</v>
      </c>
    </row>
    <row r="509" spans="1:6">
      <c r="A509" s="17">
        <v>17</v>
      </c>
      <c r="B509" s="25" t="s">
        <v>121</v>
      </c>
      <c r="C509" s="42">
        <v>100</v>
      </c>
      <c r="D509" s="43">
        <v>50</v>
      </c>
      <c r="E509" s="66">
        <v>60</v>
      </c>
      <c r="F509" s="66">
        <v>30</v>
      </c>
    </row>
    <row r="510" spans="1:6">
      <c r="A510" s="17">
        <v>18</v>
      </c>
      <c r="B510" s="25" t="s">
        <v>122</v>
      </c>
      <c r="C510" s="42">
        <v>100</v>
      </c>
      <c r="D510" s="43">
        <v>100</v>
      </c>
      <c r="E510" s="66">
        <v>50</v>
      </c>
      <c r="F510" s="66">
        <v>100</v>
      </c>
    </row>
    <row r="511" spans="1:6">
      <c r="A511" s="17">
        <v>19</v>
      </c>
      <c r="B511" s="25" t="s">
        <v>123</v>
      </c>
      <c r="C511" s="42">
        <v>80</v>
      </c>
      <c r="D511" s="43">
        <v>80</v>
      </c>
      <c r="E511" s="66">
        <v>50</v>
      </c>
      <c r="F511" s="66">
        <v>115</v>
      </c>
    </row>
    <row r="512" spans="1:6">
      <c r="A512" s="17">
        <v>20</v>
      </c>
      <c r="B512" s="25" t="s">
        <v>124</v>
      </c>
      <c r="C512" s="42">
        <v>60</v>
      </c>
      <c r="D512" s="43">
        <v>70</v>
      </c>
      <c r="E512" s="66">
        <v>30</v>
      </c>
      <c r="F512" s="66">
        <v>60</v>
      </c>
    </row>
    <row r="513" spans="1:6">
      <c r="A513" s="17">
        <v>21</v>
      </c>
      <c r="B513" s="25" t="s">
        <v>125</v>
      </c>
      <c r="C513" s="42">
        <v>60</v>
      </c>
      <c r="D513" s="43">
        <v>60</v>
      </c>
      <c r="E513" s="66">
        <v>25</v>
      </c>
      <c r="F513" s="66">
        <v>140</v>
      </c>
    </row>
    <row r="514" spans="1:6">
      <c r="A514" s="17">
        <v>22</v>
      </c>
      <c r="B514" s="25" t="s">
        <v>126</v>
      </c>
      <c r="C514" s="42">
        <v>60</v>
      </c>
      <c r="D514" s="43">
        <v>60</v>
      </c>
      <c r="E514" s="66">
        <v>25</v>
      </c>
      <c r="F514" s="66">
        <v>65</v>
      </c>
    </row>
    <row r="515" spans="1:6">
      <c r="A515" s="17">
        <v>23</v>
      </c>
      <c r="B515" s="25" t="s">
        <v>127</v>
      </c>
      <c r="C515" s="42">
        <v>30</v>
      </c>
      <c r="D515" s="43">
        <v>30</v>
      </c>
      <c r="E515" s="66">
        <v>20</v>
      </c>
      <c r="F515" s="66">
        <v>30</v>
      </c>
    </row>
    <row r="516" spans="1:6">
      <c r="A516" s="17">
        <v>24</v>
      </c>
      <c r="B516" s="25" t="s">
        <v>128</v>
      </c>
      <c r="C516" s="42">
        <v>25</v>
      </c>
      <c r="D516" s="43">
        <v>25</v>
      </c>
      <c r="E516" s="66">
        <v>20</v>
      </c>
      <c r="F516" s="66">
        <v>25</v>
      </c>
    </row>
    <row r="517" spans="1:6">
      <c r="A517" s="17">
        <v>25</v>
      </c>
      <c r="B517" s="25" t="s">
        <v>129</v>
      </c>
      <c r="C517" s="42">
        <v>20</v>
      </c>
      <c r="D517" s="43">
        <v>20</v>
      </c>
      <c r="E517" s="66">
        <v>20</v>
      </c>
      <c r="F517" s="66">
        <v>20</v>
      </c>
    </row>
    <row r="518" spans="1:6">
      <c r="A518" s="17">
        <v>26</v>
      </c>
      <c r="B518" s="25" t="s">
        <v>130</v>
      </c>
      <c r="C518" s="42">
        <v>20</v>
      </c>
      <c r="D518" s="43">
        <v>20</v>
      </c>
      <c r="E518" s="66">
        <v>20</v>
      </c>
      <c r="F518" s="66">
        <v>22</v>
      </c>
    </row>
    <row r="519" spans="1:6">
      <c r="A519" s="17">
        <v>27</v>
      </c>
      <c r="B519" s="25" t="s">
        <v>131</v>
      </c>
      <c r="C519" s="42">
        <v>15</v>
      </c>
      <c r="D519" s="43">
        <v>20</v>
      </c>
      <c r="E519" s="66">
        <v>10</v>
      </c>
      <c r="F519" s="66">
        <v>20</v>
      </c>
    </row>
    <row r="520" spans="1:6">
      <c r="A520" s="17">
        <v>28</v>
      </c>
      <c r="B520" s="25" t="s">
        <v>132</v>
      </c>
      <c r="C520" s="42">
        <v>10</v>
      </c>
      <c r="D520" s="43">
        <v>70</v>
      </c>
      <c r="E520" s="66">
        <v>10</v>
      </c>
      <c r="F520" s="66">
        <v>120</v>
      </c>
    </row>
    <row r="521" spans="1:6">
      <c r="A521" s="17">
        <v>29</v>
      </c>
      <c r="B521" s="25" t="s">
        <v>133</v>
      </c>
      <c r="C521" s="42">
        <v>10</v>
      </c>
      <c r="D521" s="43">
        <v>10</v>
      </c>
      <c r="E521" s="66">
        <v>1</v>
      </c>
      <c r="F521" s="66">
        <v>10</v>
      </c>
    </row>
    <row r="522" spans="1:6">
      <c r="A522" s="17">
        <v>30</v>
      </c>
      <c r="B522" s="25" t="s">
        <v>134</v>
      </c>
      <c r="C522" s="42">
        <v>10</v>
      </c>
      <c r="D522" s="43">
        <v>10</v>
      </c>
      <c r="E522" s="66">
        <v>1</v>
      </c>
      <c r="F522" s="66">
        <v>10</v>
      </c>
    </row>
    <row r="523" spans="1:6">
      <c r="A523" s="17">
        <v>31</v>
      </c>
      <c r="B523" s="25" t="s">
        <v>696</v>
      </c>
      <c r="C523" s="42"/>
      <c r="D523" s="43"/>
      <c r="E523" s="66"/>
      <c r="F523" s="66">
        <v>10</v>
      </c>
    </row>
    <row r="524" spans="1:6">
      <c r="A524" s="17">
        <v>32</v>
      </c>
      <c r="B524" s="25" t="s">
        <v>697</v>
      </c>
      <c r="C524" s="42"/>
      <c r="D524" s="43"/>
      <c r="E524" s="66"/>
      <c r="F524" s="66">
        <v>1</v>
      </c>
    </row>
    <row r="525" spans="1:6">
      <c r="A525" s="17">
        <v>33</v>
      </c>
      <c r="B525" s="25" t="s">
        <v>135</v>
      </c>
      <c r="C525" s="42">
        <v>1</v>
      </c>
      <c r="D525" s="43">
        <v>1</v>
      </c>
      <c r="E525" s="66">
        <v>1</v>
      </c>
      <c r="F525" s="66">
        <v>1</v>
      </c>
    </row>
    <row r="526" spans="1:6">
      <c r="A526" s="17">
        <v>34</v>
      </c>
      <c r="B526" s="25" t="s">
        <v>136</v>
      </c>
      <c r="C526" s="42">
        <v>1</v>
      </c>
      <c r="D526" s="43">
        <v>1</v>
      </c>
      <c r="E526" s="66">
        <v>1</v>
      </c>
      <c r="F526" s="66">
        <v>1</v>
      </c>
    </row>
    <row r="527" spans="1:6">
      <c r="A527" s="17">
        <v>35</v>
      </c>
      <c r="B527" s="25" t="s">
        <v>137</v>
      </c>
      <c r="C527" s="42">
        <v>1</v>
      </c>
      <c r="D527" s="43">
        <v>10</v>
      </c>
      <c r="E527" s="66"/>
      <c r="F527" s="66">
        <v>10</v>
      </c>
    </row>
    <row r="528" spans="1:6">
      <c r="A528" s="24"/>
      <c r="B528" s="26" t="s">
        <v>510</v>
      </c>
      <c r="C528" s="45">
        <v>136408.25</v>
      </c>
      <c r="D528" s="36">
        <f>SUM(D493:D527)</f>
        <v>172558.67</v>
      </c>
      <c r="E528" s="36">
        <f>SUM(E493:E527)</f>
        <v>53340.67</v>
      </c>
      <c r="F528" s="36">
        <f>SUM(F493:F527)</f>
        <v>91283.09</v>
      </c>
    </row>
    <row r="529" spans="1:6">
      <c r="A529" s="24">
        <v>4</v>
      </c>
      <c r="B529" s="26" t="s">
        <v>390</v>
      </c>
      <c r="D529" s="43"/>
      <c r="E529" s="66"/>
      <c r="F529" s="66"/>
    </row>
    <row r="530" spans="1:6">
      <c r="A530" s="17">
        <v>1</v>
      </c>
      <c r="B530" s="25" t="s">
        <v>698</v>
      </c>
      <c r="D530" s="43"/>
      <c r="E530" s="66"/>
      <c r="F530" s="66">
        <v>263643</v>
      </c>
    </row>
    <row r="531" spans="1:6">
      <c r="A531" s="17">
        <v>2</v>
      </c>
      <c r="B531" s="25" t="s">
        <v>138</v>
      </c>
      <c r="C531" s="42">
        <v>105000</v>
      </c>
      <c r="D531" s="43">
        <v>340045</v>
      </c>
      <c r="E531" s="66">
        <v>159300</v>
      </c>
      <c r="F531" s="66">
        <v>170550</v>
      </c>
    </row>
    <row r="532" spans="1:6">
      <c r="A532" s="17">
        <v>3</v>
      </c>
      <c r="B532" s="25" t="s">
        <v>699</v>
      </c>
      <c r="C532" s="42">
        <v>35780</v>
      </c>
      <c r="D532" s="43">
        <v>48959</v>
      </c>
      <c r="E532" s="66"/>
      <c r="F532" s="66">
        <v>93082</v>
      </c>
    </row>
    <row r="533" spans="1:6">
      <c r="A533" s="17">
        <v>4</v>
      </c>
      <c r="B533" s="25" t="s">
        <v>140</v>
      </c>
      <c r="C533" s="42">
        <v>1575</v>
      </c>
      <c r="D533" s="43"/>
      <c r="E533" s="66"/>
      <c r="F533" s="66"/>
    </row>
    <row r="534" spans="1:6">
      <c r="A534" s="24"/>
      <c r="B534" s="26" t="s">
        <v>391</v>
      </c>
      <c r="C534" s="36">
        <f t="shared" ref="C534:E534" si="13">SUM(C530:C533)</f>
        <v>142355</v>
      </c>
      <c r="D534" s="36">
        <f t="shared" si="13"/>
        <v>389004</v>
      </c>
      <c r="E534" s="36">
        <f t="shared" si="13"/>
        <v>159300</v>
      </c>
      <c r="F534" s="36">
        <f>SUM(F530:F533)</f>
        <v>527275</v>
      </c>
    </row>
    <row r="535" spans="1:6">
      <c r="A535" s="24">
        <v>5</v>
      </c>
      <c r="B535" s="26" t="s">
        <v>392</v>
      </c>
      <c r="C535" s="46"/>
      <c r="D535" s="43"/>
      <c r="E535" s="66"/>
      <c r="F535" s="66"/>
    </row>
    <row r="536" spans="1:6">
      <c r="A536" s="17">
        <v>1</v>
      </c>
      <c r="B536" s="25" t="s">
        <v>138</v>
      </c>
      <c r="C536" s="42">
        <v>80000</v>
      </c>
      <c r="D536" s="43">
        <v>193000</v>
      </c>
      <c r="E536" s="66">
        <v>140000</v>
      </c>
      <c r="F536" s="66">
        <v>112400</v>
      </c>
    </row>
    <row r="537" spans="1:6">
      <c r="A537" s="17">
        <v>2</v>
      </c>
      <c r="B537" s="25" t="s">
        <v>139</v>
      </c>
      <c r="C537" s="42">
        <v>6300</v>
      </c>
      <c r="D537" s="43"/>
      <c r="E537" s="66"/>
      <c r="F537" s="66"/>
    </row>
    <row r="538" spans="1:6">
      <c r="A538" s="24"/>
      <c r="B538" s="26" t="s">
        <v>393</v>
      </c>
      <c r="C538" s="45">
        <v>86300</v>
      </c>
      <c r="D538" s="36">
        <f>SUM(D536:D537)</f>
        <v>193000</v>
      </c>
      <c r="E538" s="36">
        <f>SUM(E536:E537)</f>
        <v>140000</v>
      </c>
      <c r="F538" s="36">
        <f>SUM(F536:F537)</f>
        <v>112400</v>
      </c>
    </row>
    <row r="539" spans="1:6">
      <c r="A539" s="24">
        <v>6</v>
      </c>
      <c r="B539" s="26" t="s">
        <v>394</v>
      </c>
      <c r="C539" s="46"/>
      <c r="D539" s="43"/>
      <c r="E539" s="66"/>
      <c r="F539" s="66"/>
    </row>
    <row r="540" spans="1:6">
      <c r="A540" s="17">
        <v>1</v>
      </c>
      <c r="B540" s="25" t="s">
        <v>138</v>
      </c>
      <c r="C540" s="42">
        <v>54614.22</v>
      </c>
      <c r="D540" s="43">
        <v>222186</v>
      </c>
      <c r="E540" s="66">
        <v>131400</v>
      </c>
      <c r="F540" s="66">
        <v>141190</v>
      </c>
    </row>
    <row r="541" spans="1:6">
      <c r="A541" s="17">
        <v>2</v>
      </c>
      <c r="B541" s="25" t="s">
        <v>700</v>
      </c>
      <c r="C541" s="42">
        <v>26500</v>
      </c>
      <c r="D541" s="43">
        <v>41632</v>
      </c>
      <c r="E541" s="66">
        <v>27400</v>
      </c>
      <c r="F541" s="66">
        <v>130000</v>
      </c>
    </row>
    <row r="542" spans="1:6">
      <c r="A542" s="17">
        <v>3</v>
      </c>
      <c r="B542" s="25" t="s">
        <v>141</v>
      </c>
      <c r="C542" s="42">
        <v>5000</v>
      </c>
      <c r="D542" s="43"/>
      <c r="E542" s="66"/>
      <c r="F542" s="66"/>
    </row>
    <row r="543" spans="1:6">
      <c r="A543" s="24"/>
      <c r="B543" s="26" t="s">
        <v>395</v>
      </c>
      <c r="C543" s="45">
        <v>86114.22</v>
      </c>
      <c r="D543" s="36">
        <f>SUM(D540:D542)</f>
        <v>263818</v>
      </c>
      <c r="E543" s="36">
        <f>SUM(E540:E542)</f>
        <v>158800</v>
      </c>
      <c r="F543" s="36">
        <f>SUM(F540:F542)</f>
        <v>271190</v>
      </c>
    </row>
    <row r="544" spans="1:6">
      <c r="A544" s="24">
        <v>7</v>
      </c>
      <c r="B544" s="26" t="s">
        <v>396</v>
      </c>
      <c r="C544" s="46"/>
      <c r="D544" s="43"/>
      <c r="E544" s="66"/>
      <c r="F544" s="66"/>
    </row>
    <row r="545" spans="1:6">
      <c r="A545" s="17">
        <v>1</v>
      </c>
      <c r="B545" s="25" t="s">
        <v>142</v>
      </c>
      <c r="C545" s="42">
        <v>39071</v>
      </c>
      <c r="D545" s="43">
        <v>56945</v>
      </c>
      <c r="E545" s="66">
        <v>45012</v>
      </c>
      <c r="F545" s="66">
        <v>66289</v>
      </c>
    </row>
    <row r="546" spans="1:6">
      <c r="A546" s="24"/>
      <c r="B546" s="26" t="s">
        <v>397</v>
      </c>
      <c r="C546" s="45">
        <v>39071</v>
      </c>
      <c r="D546" s="36">
        <f>SUM(D545)</f>
        <v>56945</v>
      </c>
      <c r="E546" s="36">
        <f>SUM(E545)</f>
        <v>45012</v>
      </c>
      <c r="F546" s="36">
        <f>SUM(F545)</f>
        <v>66289</v>
      </c>
    </row>
    <row r="547" spans="1:6">
      <c r="A547" s="24">
        <v>8</v>
      </c>
      <c r="B547" s="26" t="s">
        <v>511</v>
      </c>
      <c r="C547" s="46"/>
      <c r="D547" s="43"/>
      <c r="E547" s="66"/>
      <c r="F547" s="66"/>
    </row>
    <row r="548" spans="1:6">
      <c r="A548" s="17">
        <v>1</v>
      </c>
      <c r="B548" s="25" t="s">
        <v>143</v>
      </c>
      <c r="C548" s="42">
        <v>220000</v>
      </c>
      <c r="D548" s="43">
        <v>320000</v>
      </c>
      <c r="E548" s="66">
        <v>200000</v>
      </c>
      <c r="F548" s="66">
        <v>220000</v>
      </c>
    </row>
    <row r="549" spans="1:6">
      <c r="A549" s="17">
        <v>2</v>
      </c>
      <c r="B549" s="25" t="s">
        <v>533</v>
      </c>
      <c r="C549" s="42">
        <v>325.07</v>
      </c>
      <c r="D549" s="43">
        <v>518.35</v>
      </c>
      <c r="E549" s="66">
        <v>423.9</v>
      </c>
      <c r="F549" s="66">
        <v>17</v>
      </c>
    </row>
    <row r="550" spans="1:6">
      <c r="A550" s="24"/>
      <c r="B550" s="26" t="s">
        <v>398</v>
      </c>
      <c r="C550" s="45">
        <v>220325.07</v>
      </c>
      <c r="D550" s="36">
        <f>SUM(D548:D549)</f>
        <v>320518.34999999998</v>
      </c>
      <c r="E550" s="36">
        <f>SUM(E548:E549)</f>
        <v>200423.9</v>
      </c>
      <c r="F550" s="36">
        <f>SUM(F548:F549)</f>
        <v>220017</v>
      </c>
    </row>
    <row r="551" spans="1:6">
      <c r="A551" s="24">
        <v>9</v>
      </c>
      <c r="B551" s="26" t="s">
        <v>399</v>
      </c>
      <c r="C551" s="46"/>
      <c r="D551" s="43"/>
      <c r="E551" s="66"/>
      <c r="F551" s="66"/>
    </row>
    <row r="552" spans="1:6">
      <c r="A552" s="17">
        <v>1</v>
      </c>
      <c r="B552" s="25" t="s">
        <v>512</v>
      </c>
      <c r="C552" s="42">
        <v>7933.1</v>
      </c>
      <c r="D552" s="43"/>
      <c r="E552" s="66"/>
      <c r="F552" s="66"/>
    </row>
    <row r="553" spans="1:6">
      <c r="A553" s="17">
        <v>2</v>
      </c>
      <c r="B553" s="25" t="s">
        <v>101</v>
      </c>
      <c r="C553" s="42">
        <v>3450.53</v>
      </c>
      <c r="D553" s="43">
        <v>3800</v>
      </c>
      <c r="E553" s="66">
        <v>5845.86</v>
      </c>
      <c r="F553" s="66">
        <v>6000</v>
      </c>
    </row>
    <row r="554" spans="1:6">
      <c r="A554" s="17">
        <v>3</v>
      </c>
      <c r="B554" s="25" t="s">
        <v>400</v>
      </c>
      <c r="C554" s="42">
        <v>2369</v>
      </c>
      <c r="D554" s="43">
        <v>3467.95</v>
      </c>
      <c r="E554" s="66">
        <v>4959</v>
      </c>
      <c r="F554" s="66">
        <v>2341.54</v>
      </c>
    </row>
    <row r="555" spans="1:6">
      <c r="A555" s="17">
        <v>4</v>
      </c>
      <c r="B555" s="25" t="s">
        <v>513</v>
      </c>
      <c r="C555" s="42">
        <v>2044.14</v>
      </c>
      <c r="D555" s="43"/>
      <c r="E555" s="66"/>
      <c r="F555" s="66"/>
    </row>
    <row r="556" spans="1:6">
      <c r="A556" s="17">
        <v>5</v>
      </c>
      <c r="B556" s="25" t="s">
        <v>144</v>
      </c>
      <c r="C556" s="42">
        <v>553.08000000000004</v>
      </c>
      <c r="D556" s="43">
        <v>580</v>
      </c>
      <c r="E556" s="66">
        <v>450</v>
      </c>
      <c r="F556" s="66">
        <v>450</v>
      </c>
    </row>
    <row r="557" spans="1:6">
      <c r="A557" s="17">
        <v>6</v>
      </c>
      <c r="B557" s="25" t="s">
        <v>145</v>
      </c>
      <c r="C557" s="42">
        <v>35.369999999999997</v>
      </c>
      <c r="D557" s="43">
        <v>44</v>
      </c>
      <c r="E557" s="66">
        <v>46</v>
      </c>
      <c r="F557" s="66">
        <v>52</v>
      </c>
    </row>
    <row r="558" spans="1:6">
      <c r="A558" s="24">
        <v>7</v>
      </c>
      <c r="B558" s="26" t="s">
        <v>401</v>
      </c>
      <c r="C558" s="45">
        <v>16385.22</v>
      </c>
      <c r="D558" s="36">
        <f>SUM(D552:D557)</f>
        <v>7891.95</v>
      </c>
      <c r="E558" s="36">
        <f>SUM(E552:E557)</f>
        <v>11300.86</v>
      </c>
      <c r="F558" s="36">
        <f>SUM(F552:F557)</f>
        <v>8843.5400000000009</v>
      </c>
    </row>
    <row r="559" spans="1:6">
      <c r="A559" s="24">
        <v>10</v>
      </c>
      <c r="B559" s="26" t="s">
        <v>514</v>
      </c>
      <c r="C559" s="46"/>
      <c r="D559" s="43"/>
      <c r="E559" s="66"/>
      <c r="F559" s="66"/>
    </row>
    <row r="560" spans="1:6">
      <c r="A560" s="17">
        <v>1</v>
      </c>
      <c r="B560" s="25" t="s">
        <v>146</v>
      </c>
      <c r="C560" s="42">
        <v>24000</v>
      </c>
      <c r="D560" s="43">
        <v>21000</v>
      </c>
      <c r="E560" s="66">
        <v>22000</v>
      </c>
      <c r="F560" s="66">
        <v>25000</v>
      </c>
    </row>
    <row r="561" spans="1:6">
      <c r="A561" s="17">
        <v>2</v>
      </c>
      <c r="B561" s="25" t="s">
        <v>147</v>
      </c>
      <c r="C561" s="42">
        <v>12000</v>
      </c>
      <c r="D561" s="43">
        <v>12000</v>
      </c>
      <c r="E561" s="66">
        <v>12500</v>
      </c>
      <c r="F561" s="66">
        <v>12500</v>
      </c>
    </row>
    <row r="562" spans="1:6">
      <c r="A562" s="17">
        <v>3</v>
      </c>
      <c r="B562" s="25" t="s">
        <v>148</v>
      </c>
      <c r="C562" s="42">
        <v>700</v>
      </c>
      <c r="D562" s="43">
        <v>780</v>
      </c>
      <c r="E562" s="66">
        <v>850</v>
      </c>
      <c r="F562" s="66">
        <v>900</v>
      </c>
    </row>
    <row r="563" spans="1:6">
      <c r="A563" s="17">
        <v>4</v>
      </c>
      <c r="B563" s="25" t="s">
        <v>149</v>
      </c>
      <c r="C563" s="42">
        <v>200</v>
      </c>
      <c r="D563" s="43">
        <v>120</v>
      </c>
      <c r="E563" s="66">
        <v>200</v>
      </c>
      <c r="F563" s="66">
        <v>200</v>
      </c>
    </row>
    <row r="564" spans="1:6">
      <c r="A564" s="24"/>
      <c r="B564" s="26" t="s">
        <v>515</v>
      </c>
      <c r="C564" s="45">
        <v>36900</v>
      </c>
      <c r="D564" s="36">
        <f>SUM(D560:D563)</f>
        <v>33900</v>
      </c>
      <c r="E564" s="36">
        <f>SUM(E560:E563)</f>
        <v>35550</v>
      </c>
      <c r="F564" s="36">
        <f>SUM(F560:F563)</f>
        <v>38600</v>
      </c>
    </row>
    <row r="565" spans="1:6">
      <c r="A565" s="24">
        <v>11</v>
      </c>
      <c r="B565" s="26" t="s">
        <v>402</v>
      </c>
      <c r="C565" s="46"/>
      <c r="D565" s="43"/>
      <c r="E565" s="66"/>
      <c r="F565" s="66"/>
    </row>
    <row r="566" spans="1:6">
      <c r="A566" s="17">
        <v>1</v>
      </c>
      <c r="B566" s="25" t="s">
        <v>101</v>
      </c>
      <c r="C566" s="42">
        <v>3685</v>
      </c>
      <c r="D566" s="43">
        <v>3425</v>
      </c>
      <c r="E566" s="66">
        <v>4900</v>
      </c>
      <c r="F566" s="66">
        <v>3992</v>
      </c>
    </row>
    <row r="567" spans="1:6">
      <c r="A567" s="17">
        <v>2</v>
      </c>
      <c r="B567" s="25" t="s">
        <v>150</v>
      </c>
      <c r="C567" s="42">
        <v>35</v>
      </c>
      <c r="D567" s="43"/>
      <c r="E567" s="66"/>
      <c r="F567" s="66"/>
    </row>
    <row r="568" spans="1:6">
      <c r="A568" s="24"/>
      <c r="B568" s="26" t="s">
        <v>516</v>
      </c>
      <c r="C568" s="45">
        <v>3720</v>
      </c>
      <c r="D568" s="36">
        <f>SUM(D566:D567)</f>
        <v>3425</v>
      </c>
      <c r="E568" s="36">
        <f>SUM(E566:E567)</f>
        <v>4900</v>
      </c>
      <c r="F568" s="36">
        <f>SUM(F566:F567)</f>
        <v>3992</v>
      </c>
    </row>
    <row r="569" spans="1:6">
      <c r="A569" s="24">
        <v>12</v>
      </c>
      <c r="B569" s="26" t="s">
        <v>517</v>
      </c>
      <c r="C569" s="46"/>
      <c r="D569" s="43"/>
      <c r="E569" s="66"/>
      <c r="F569" s="66"/>
    </row>
    <row r="570" spans="1:6">
      <c r="A570" s="17">
        <v>1</v>
      </c>
      <c r="B570" s="25" t="s">
        <v>101</v>
      </c>
      <c r="C570" s="42">
        <v>10499.71</v>
      </c>
      <c r="D570" s="43">
        <v>9132.94</v>
      </c>
      <c r="E570" s="66">
        <v>10139.58</v>
      </c>
      <c r="F570" s="66">
        <v>9959.0300000000007</v>
      </c>
    </row>
    <row r="571" spans="1:6">
      <c r="A571" s="17">
        <v>2</v>
      </c>
      <c r="B571" s="25" t="s">
        <v>151</v>
      </c>
      <c r="C571" s="42">
        <v>2851</v>
      </c>
      <c r="D571" s="43">
        <v>5844.82</v>
      </c>
      <c r="E571" s="66">
        <v>4642.97</v>
      </c>
      <c r="F571" s="66">
        <v>4020.54</v>
      </c>
    </row>
    <row r="572" spans="1:6">
      <c r="A572" s="24"/>
      <c r="B572" s="26" t="s">
        <v>403</v>
      </c>
      <c r="C572" s="45">
        <v>13350.71</v>
      </c>
      <c r="D572" s="36">
        <f>SUM(D570:D571)</f>
        <v>14977.76</v>
      </c>
      <c r="E572" s="36">
        <f>SUM(E570:E571)</f>
        <v>14782.55</v>
      </c>
      <c r="F572" s="36">
        <f>SUM(F570:F571)</f>
        <v>13979.57</v>
      </c>
    </row>
    <row r="573" spans="1:6">
      <c r="A573" s="24">
        <v>13</v>
      </c>
      <c r="B573" s="26" t="s">
        <v>404</v>
      </c>
      <c r="C573" s="46"/>
      <c r="D573" s="43"/>
      <c r="E573" s="66"/>
      <c r="F573" s="66"/>
    </row>
    <row r="574" spans="1:6">
      <c r="A574" s="17">
        <v>1</v>
      </c>
      <c r="B574" s="25" t="s">
        <v>101</v>
      </c>
      <c r="C574" s="42">
        <v>4085.84</v>
      </c>
      <c r="D574" s="43">
        <v>7559.94</v>
      </c>
      <c r="E574" s="66">
        <v>5175.25</v>
      </c>
      <c r="F574" s="66">
        <v>5651.4</v>
      </c>
    </row>
    <row r="575" spans="1:6">
      <c r="A575" s="17">
        <v>2</v>
      </c>
      <c r="B575" s="25" t="s">
        <v>152</v>
      </c>
      <c r="C575" s="42">
        <v>1361.9</v>
      </c>
      <c r="D575" s="43">
        <v>5198.63</v>
      </c>
      <c r="E575" s="66">
        <v>1460.43</v>
      </c>
      <c r="F575" s="66">
        <v>2525.86</v>
      </c>
    </row>
    <row r="576" spans="1:6">
      <c r="A576" s="24"/>
      <c r="B576" s="26" t="s">
        <v>405</v>
      </c>
      <c r="C576" s="45">
        <v>5447.74</v>
      </c>
      <c r="D576" s="36">
        <f>SUM(D574:D575)</f>
        <v>12758.57</v>
      </c>
      <c r="E576" s="36">
        <f>SUM(E574:E575)</f>
        <v>6635.68</v>
      </c>
      <c r="F576" s="36">
        <f>SUM(F574:F575)</f>
        <v>8177.26</v>
      </c>
    </row>
    <row r="577" spans="1:6">
      <c r="A577" s="24">
        <v>14</v>
      </c>
      <c r="B577" s="26" t="s">
        <v>518</v>
      </c>
      <c r="C577" s="46"/>
      <c r="D577" s="43"/>
      <c r="E577" s="66"/>
      <c r="F577" s="66"/>
    </row>
    <row r="578" spans="1:6">
      <c r="A578" s="17">
        <v>1</v>
      </c>
      <c r="B578" s="25" t="s">
        <v>597</v>
      </c>
      <c r="C578" s="42">
        <v>3690</v>
      </c>
      <c r="D578" s="43">
        <v>4059</v>
      </c>
      <c r="E578" s="66">
        <v>4262</v>
      </c>
      <c r="F578" s="66">
        <v>4475</v>
      </c>
    </row>
    <row r="579" spans="1:6">
      <c r="A579" s="17">
        <v>2</v>
      </c>
      <c r="B579" s="25" t="s">
        <v>538</v>
      </c>
      <c r="C579" s="42">
        <v>3050</v>
      </c>
      <c r="D579" s="43">
        <v>3355</v>
      </c>
      <c r="E579" s="66">
        <v>3523</v>
      </c>
      <c r="F579" s="66">
        <v>3699</v>
      </c>
    </row>
    <row r="580" spans="1:6">
      <c r="A580" s="17">
        <v>3</v>
      </c>
      <c r="B580" s="25" t="s">
        <v>153</v>
      </c>
      <c r="C580" s="42">
        <v>174</v>
      </c>
      <c r="D580" s="43">
        <v>191</v>
      </c>
      <c r="E580" s="66">
        <v>201</v>
      </c>
      <c r="F580" s="66">
        <v>211</v>
      </c>
    </row>
    <row r="581" spans="1:6">
      <c r="A581" s="17">
        <v>4</v>
      </c>
      <c r="B581" s="25" t="s">
        <v>154</v>
      </c>
      <c r="C581" s="42">
        <v>172</v>
      </c>
      <c r="D581" s="43">
        <v>189</v>
      </c>
      <c r="E581" s="66">
        <v>198</v>
      </c>
      <c r="F581" s="66">
        <v>208</v>
      </c>
    </row>
    <row r="582" spans="1:6">
      <c r="A582" s="17">
        <v>5</v>
      </c>
      <c r="B582" s="25" t="s">
        <v>155</v>
      </c>
      <c r="C582" s="42">
        <v>82</v>
      </c>
      <c r="D582" s="43">
        <v>90</v>
      </c>
      <c r="E582" s="66">
        <v>95</v>
      </c>
      <c r="F582" s="66">
        <v>100</v>
      </c>
    </row>
    <row r="583" spans="1:6">
      <c r="A583" s="24"/>
      <c r="B583" s="26" t="s">
        <v>519</v>
      </c>
      <c r="C583" s="45">
        <v>7168</v>
      </c>
      <c r="D583" s="36">
        <f>SUM(D578:D582)</f>
        <v>7884</v>
      </c>
      <c r="E583" s="36">
        <f>SUM(E578:E582)</f>
        <v>8279</v>
      </c>
      <c r="F583" s="36">
        <f>SUM(F578:F582)</f>
        <v>8693</v>
      </c>
    </row>
    <row r="584" spans="1:6">
      <c r="A584" s="24">
        <v>15</v>
      </c>
      <c r="B584" s="26" t="s">
        <v>520</v>
      </c>
      <c r="C584" s="46"/>
      <c r="D584" s="43"/>
      <c r="E584" s="66"/>
      <c r="F584" s="66"/>
    </row>
    <row r="585" spans="1:6">
      <c r="A585" s="17">
        <v>1</v>
      </c>
      <c r="B585" s="25" t="s">
        <v>539</v>
      </c>
      <c r="C585" s="42">
        <v>1463</v>
      </c>
      <c r="D585" s="43">
        <v>1465</v>
      </c>
      <c r="E585" s="66">
        <v>1410</v>
      </c>
      <c r="F585" s="66">
        <v>1550</v>
      </c>
    </row>
    <row r="586" spans="1:6">
      <c r="A586" s="17">
        <v>2</v>
      </c>
      <c r="B586" s="25" t="s">
        <v>538</v>
      </c>
      <c r="C586" s="42">
        <v>1000</v>
      </c>
      <c r="D586" s="43">
        <v>1400</v>
      </c>
      <c r="E586" s="66">
        <v>1375</v>
      </c>
      <c r="F586" s="66">
        <v>1512</v>
      </c>
    </row>
    <row r="587" spans="1:6">
      <c r="A587" s="17">
        <v>3</v>
      </c>
      <c r="B587" s="25" t="s">
        <v>406</v>
      </c>
      <c r="C587" s="42">
        <v>600</v>
      </c>
      <c r="E587" s="66"/>
      <c r="F587" s="66"/>
    </row>
    <row r="588" spans="1:6">
      <c r="A588" s="17">
        <v>4</v>
      </c>
      <c r="B588" s="25" t="s">
        <v>701</v>
      </c>
      <c r="C588" s="42"/>
      <c r="E588" s="66"/>
      <c r="F588" s="66">
        <v>64</v>
      </c>
    </row>
    <row r="589" spans="1:6">
      <c r="A589" s="17">
        <v>5</v>
      </c>
      <c r="B589" s="25" t="s">
        <v>156</v>
      </c>
      <c r="C589" s="42">
        <v>110</v>
      </c>
      <c r="D589" s="43">
        <v>120</v>
      </c>
      <c r="E589" s="66">
        <v>100</v>
      </c>
      <c r="F589" s="66">
        <v>35</v>
      </c>
    </row>
    <row r="590" spans="1:6">
      <c r="A590" s="17">
        <v>6</v>
      </c>
      <c r="B590" s="25" t="s">
        <v>540</v>
      </c>
      <c r="C590" s="42">
        <v>73.2</v>
      </c>
      <c r="D590" s="43">
        <v>100</v>
      </c>
      <c r="E590" s="66">
        <v>28</v>
      </c>
      <c r="F590" s="66">
        <v>150</v>
      </c>
    </row>
    <row r="591" spans="1:6">
      <c r="A591" s="17">
        <v>7</v>
      </c>
      <c r="B591" s="25" t="s">
        <v>157</v>
      </c>
      <c r="C591" s="42">
        <v>25</v>
      </c>
      <c r="D591" s="43">
        <v>29.15</v>
      </c>
      <c r="E591" s="66">
        <v>25</v>
      </c>
      <c r="F591" s="66">
        <v>30</v>
      </c>
    </row>
    <row r="592" spans="1:6">
      <c r="A592" s="24"/>
      <c r="B592" s="26" t="s">
        <v>521</v>
      </c>
      <c r="C592" s="45">
        <v>3271.2</v>
      </c>
      <c r="D592" s="36">
        <f>SUM(D585:D591)</f>
        <v>3114.15</v>
      </c>
      <c r="E592" s="36">
        <f>SUM(E585:E591)</f>
        <v>2938</v>
      </c>
      <c r="F592" s="36">
        <f>SUM(F585:F591)</f>
        <v>3341</v>
      </c>
    </row>
    <row r="593" spans="1:6">
      <c r="A593" s="24">
        <v>16</v>
      </c>
      <c r="B593" s="26" t="s">
        <v>522</v>
      </c>
      <c r="D593" s="43"/>
      <c r="E593" s="66"/>
      <c r="F593" s="66"/>
    </row>
    <row r="594" spans="1:6">
      <c r="A594" s="17">
        <v>1</v>
      </c>
      <c r="B594" s="25" t="s">
        <v>541</v>
      </c>
      <c r="C594" s="42">
        <v>1311</v>
      </c>
      <c r="D594" s="43">
        <v>1330</v>
      </c>
      <c r="E594" s="66">
        <v>1370</v>
      </c>
      <c r="F594" s="66">
        <v>1417.61</v>
      </c>
    </row>
    <row r="595" spans="1:6">
      <c r="A595" s="17">
        <v>2</v>
      </c>
      <c r="B595" s="25" t="s">
        <v>542</v>
      </c>
      <c r="C595" s="42">
        <v>760</v>
      </c>
      <c r="D595" s="43">
        <v>825</v>
      </c>
      <c r="E595" s="66">
        <v>805</v>
      </c>
      <c r="F595" s="66">
        <v>900</v>
      </c>
    </row>
    <row r="596" spans="1:6">
      <c r="A596" s="17">
        <v>3</v>
      </c>
      <c r="B596" s="25" t="s">
        <v>154</v>
      </c>
      <c r="C596" s="42">
        <v>65</v>
      </c>
      <c r="D596" s="43">
        <v>65</v>
      </c>
      <c r="E596" s="66">
        <v>55</v>
      </c>
      <c r="F596" s="66">
        <v>45</v>
      </c>
    </row>
    <row r="597" spans="1:6">
      <c r="A597" s="17">
        <v>4</v>
      </c>
      <c r="B597" s="25" t="s">
        <v>153</v>
      </c>
      <c r="C597" s="42">
        <v>52</v>
      </c>
      <c r="D597" s="43">
        <v>65</v>
      </c>
      <c r="E597" s="66">
        <v>45</v>
      </c>
      <c r="F597" s="66">
        <v>55</v>
      </c>
    </row>
    <row r="598" spans="1:6">
      <c r="A598" s="17">
        <v>5</v>
      </c>
      <c r="B598" s="25" t="s">
        <v>155</v>
      </c>
      <c r="C598" s="42">
        <v>8</v>
      </c>
      <c r="D598" s="43">
        <v>10</v>
      </c>
      <c r="E598" s="66">
        <v>10</v>
      </c>
      <c r="F598" s="66">
        <v>7</v>
      </c>
    </row>
    <row r="599" spans="1:6">
      <c r="A599" s="24"/>
      <c r="B599" s="26" t="s">
        <v>407</v>
      </c>
      <c r="C599" s="45">
        <v>2196</v>
      </c>
      <c r="D599" s="36">
        <f>SUM(D594:D598)</f>
        <v>2295</v>
      </c>
      <c r="E599" s="36">
        <f>SUM(E594:E598)</f>
        <v>2285</v>
      </c>
      <c r="F599" s="36">
        <f>SUM(F594:F598)</f>
        <v>2424.6099999999997</v>
      </c>
    </row>
    <row r="600" spans="1:6">
      <c r="A600" s="24">
        <v>17</v>
      </c>
      <c r="B600" s="26" t="s">
        <v>408</v>
      </c>
      <c r="C600" s="46"/>
      <c r="D600" s="43"/>
      <c r="E600" s="66"/>
      <c r="F600" s="66"/>
    </row>
    <row r="601" spans="1:6">
      <c r="A601" s="17">
        <v>1</v>
      </c>
      <c r="B601" s="25" t="s">
        <v>543</v>
      </c>
      <c r="C601" s="42">
        <v>1045</v>
      </c>
      <c r="D601" s="43">
        <v>1559.9</v>
      </c>
      <c r="E601" s="66">
        <v>1887.48</v>
      </c>
      <c r="F601" s="66">
        <v>1017.52</v>
      </c>
    </row>
    <row r="602" spans="1:6">
      <c r="A602" s="17">
        <v>2</v>
      </c>
      <c r="B602" s="25" t="s">
        <v>535</v>
      </c>
      <c r="C602" s="42">
        <v>660</v>
      </c>
      <c r="D602" s="43">
        <v>875.23</v>
      </c>
      <c r="E602" s="66">
        <v>1258.5899999999999</v>
      </c>
      <c r="F602" s="66">
        <v>835.76</v>
      </c>
    </row>
    <row r="603" spans="1:6">
      <c r="A603" s="17">
        <v>3</v>
      </c>
      <c r="B603" s="25" t="s">
        <v>409</v>
      </c>
      <c r="C603" s="42">
        <v>220</v>
      </c>
      <c r="D603" s="43">
        <v>706.44</v>
      </c>
      <c r="E603" s="66">
        <v>854.81</v>
      </c>
      <c r="F603" s="66">
        <v>38.340000000000003</v>
      </c>
    </row>
    <row r="604" spans="1:6">
      <c r="A604" s="17">
        <v>4</v>
      </c>
      <c r="B604" s="25" t="s">
        <v>602</v>
      </c>
      <c r="C604" s="42"/>
      <c r="D604" s="43">
        <v>500</v>
      </c>
      <c r="E604" s="66">
        <v>632.78</v>
      </c>
      <c r="F604" s="66">
        <v>858</v>
      </c>
    </row>
    <row r="605" spans="1:6">
      <c r="A605" s="17">
        <v>5</v>
      </c>
      <c r="B605" s="25" t="s">
        <v>603</v>
      </c>
      <c r="C605" s="42"/>
      <c r="D605" s="40">
        <v>6</v>
      </c>
      <c r="E605" s="66">
        <v>248.25</v>
      </c>
      <c r="F605" s="66">
        <v>266.86</v>
      </c>
    </row>
    <row r="606" spans="1:6">
      <c r="A606" s="17">
        <v>6</v>
      </c>
      <c r="B606" s="25" t="s">
        <v>601</v>
      </c>
      <c r="C606" s="42"/>
      <c r="D606" s="40">
        <v>25</v>
      </c>
      <c r="E606" s="66">
        <v>80.489999999999995</v>
      </c>
      <c r="F606" s="66"/>
    </row>
    <row r="607" spans="1:6">
      <c r="A607" s="17">
        <v>7</v>
      </c>
      <c r="B607" s="25" t="s">
        <v>598</v>
      </c>
      <c r="C607" s="42"/>
      <c r="D607" s="43">
        <v>60</v>
      </c>
      <c r="E607" s="66">
        <v>66</v>
      </c>
      <c r="F607" s="66">
        <v>63.11</v>
      </c>
    </row>
    <row r="608" spans="1:6">
      <c r="A608" s="17">
        <v>8</v>
      </c>
      <c r="B608" s="25" t="s">
        <v>599</v>
      </c>
      <c r="C608" s="42">
        <v>170</v>
      </c>
      <c r="D608" s="40">
        <v>10</v>
      </c>
      <c r="E608" s="66">
        <v>11</v>
      </c>
      <c r="F608" s="66">
        <v>64.13</v>
      </c>
    </row>
    <row r="609" spans="1:6">
      <c r="A609" s="17">
        <v>9</v>
      </c>
      <c r="B609" s="25" t="s">
        <v>600</v>
      </c>
      <c r="C609" s="42"/>
      <c r="D609" s="40">
        <v>95</v>
      </c>
      <c r="E609" s="66"/>
      <c r="F609" s="66"/>
    </row>
    <row r="610" spans="1:6">
      <c r="A610" s="17">
        <v>10</v>
      </c>
      <c r="B610" s="25" t="s">
        <v>406</v>
      </c>
      <c r="C610" s="42">
        <v>84.41</v>
      </c>
      <c r="D610" s="43"/>
      <c r="E610" s="66"/>
      <c r="F610" s="66"/>
    </row>
    <row r="611" spans="1:6">
      <c r="A611" s="17">
        <v>11</v>
      </c>
      <c r="B611" s="25" t="s">
        <v>158</v>
      </c>
      <c r="C611" s="42">
        <v>50</v>
      </c>
      <c r="D611" s="43"/>
      <c r="E611" s="66"/>
      <c r="F611" s="66"/>
    </row>
    <row r="612" spans="1:6">
      <c r="A612" s="17">
        <v>12</v>
      </c>
      <c r="B612" s="25" t="s">
        <v>410</v>
      </c>
      <c r="C612" s="42">
        <v>9.9</v>
      </c>
      <c r="D612" s="43"/>
      <c r="E612" s="66"/>
      <c r="F612" s="66"/>
    </row>
    <row r="613" spans="1:6">
      <c r="A613" s="24"/>
      <c r="B613" s="26" t="s">
        <v>411</v>
      </c>
      <c r="C613" s="45">
        <v>2239.31</v>
      </c>
      <c r="D613" s="36">
        <f>SUM(D601:D612)</f>
        <v>3837.57</v>
      </c>
      <c r="E613" s="36">
        <f>SUM(E601:E612)</f>
        <v>5039.3999999999996</v>
      </c>
      <c r="F613" s="36">
        <f>SUM(F601:F612)</f>
        <v>3143.7200000000003</v>
      </c>
    </row>
    <row r="614" spans="1:6">
      <c r="A614" s="24">
        <v>18</v>
      </c>
      <c r="B614" s="26" t="s">
        <v>412</v>
      </c>
      <c r="C614" s="46"/>
      <c r="D614" s="43"/>
      <c r="E614" s="66"/>
      <c r="F614" s="66"/>
    </row>
    <row r="615" spans="1:6">
      <c r="A615" s="17">
        <v>1</v>
      </c>
      <c r="B615" s="25" t="s">
        <v>538</v>
      </c>
      <c r="C615" s="42">
        <v>540</v>
      </c>
      <c r="D615" s="43">
        <v>1053</v>
      </c>
      <c r="E615" s="66">
        <v>1317</v>
      </c>
      <c r="F615" s="66">
        <v>900</v>
      </c>
    </row>
    <row r="616" spans="1:6">
      <c r="A616" s="17">
        <v>2</v>
      </c>
      <c r="B616" s="25" t="s">
        <v>539</v>
      </c>
      <c r="C616" s="42">
        <v>216</v>
      </c>
      <c r="D616" s="43">
        <v>328.57</v>
      </c>
      <c r="E616" s="66">
        <v>796</v>
      </c>
      <c r="F616" s="66">
        <v>348</v>
      </c>
    </row>
    <row r="617" spans="1:6">
      <c r="A617" s="17">
        <v>3</v>
      </c>
      <c r="B617" s="25" t="s">
        <v>604</v>
      </c>
      <c r="C617" s="42"/>
      <c r="D617" s="43">
        <v>204.96</v>
      </c>
      <c r="E617" s="66">
        <v>290</v>
      </c>
      <c r="F617" s="66">
        <v>700</v>
      </c>
    </row>
    <row r="618" spans="1:6">
      <c r="A618" s="17">
        <v>4</v>
      </c>
      <c r="B618" s="25" t="s">
        <v>159</v>
      </c>
      <c r="C618" s="42">
        <v>138.69999999999999</v>
      </c>
      <c r="D618" s="43">
        <v>90.55</v>
      </c>
      <c r="E618" s="66">
        <v>90</v>
      </c>
      <c r="F618" s="66"/>
    </row>
    <row r="619" spans="1:6">
      <c r="A619" s="17">
        <v>5</v>
      </c>
      <c r="B619" s="25" t="s">
        <v>606</v>
      </c>
      <c r="C619" s="42"/>
      <c r="D619" s="43">
        <v>72</v>
      </c>
      <c r="E619" s="66">
        <v>90</v>
      </c>
      <c r="F619" s="66">
        <v>87</v>
      </c>
    </row>
    <row r="620" spans="1:6">
      <c r="A620" s="17">
        <v>6</v>
      </c>
      <c r="B620" s="25" t="s">
        <v>605</v>
      </c>
      <c r="C620" s="42"/>
      <c r="D620" s="43">
        <v>39.9</v>
      </c>
      <c r="E620" s="66">
        <v>87</v>
      </c>
      <c r="F620" s="66">
        <v>40</v>
      </c>
    </row>
    <row r="621" spans="1:6">
      <c r="A621" s="17">
        <v>7</v>
      </c>
      <c r="B621" s="25" t="s">
        <v>154</v>
      </c>
      <c r="C621" s="42">
        <v>89.14</v>
      </c>
      <c r="D621" s="43">
        <v>30</v>
      </c>
      <c r="E621" s="66">
        <v>40</v>
      </c>
      <c r="F621" s="66">
        <v>90</v>
      </c>
    </row>
    <row r="622" spans="1:6">
      <c r="A622" s="24"/>
      <c r="B622" s="26" t="s">
        <v>523</v>
      </c>
      <c r="C622" s="45">
        <v>983.84</v>
      </c>
      <c r="D622" s="36">
        <f>SUM(D615:D621)</f>
        <v>1818.98</v>
      </c>
      <c r="E622" s="36">
        <f>SUM(E615:E621)</f>
        <v>2710</v>
      </c>
      <c r="F622" s="36">
        <f>SUM(F615:F621)</f>
        <v>2165</v>
      </c>
    </row>
    <row r="623" spans="1:6">
      <c r="A623" s="24">
        <v>19</v>
      </c>
      <c r="B623" s="26" t="s">
        <v>413</v>
      </c>
      <c r="C623" s="46"/>
      <c r="D623" s="43"/>
      <c r="E623" s="66"/>
      <c r="F623" s="66"/>
    </row>
    <row r="624" spans="1:6">
      <c r="A624" s="17">
        <v>1</v>
      </c>
      <c r="B624" s="25" t="s">
        <v>703</v>
      </c>
      <c r="C624" s="46"/>
      <c r="D624" s="43"/>
      <c r="E624" s="66"/>
      <c r="F624" s="66">
        <v>723</v>
      </c>
    </row>
    <row r="625" spans="1:6">
      <c r="A625" s="17">
        <v>2</v>
      </c>
      <c r="B625" s="25" t="s">
        <v>704</v>
      </c>
      <c r="C625" s="46"/>
      <c r="D625" s="43"/>
      <c r="E625" s="66"/>
      <c r="F625" s="66">
        <v>400</v>
      </c>
    </row>
    <row r="626" spans="1:6">
      <c r="A626" s="17">
        <v>3</v>
      </c>
      <c r="B626" s="25" t="s">
        <v>702</v>
      </c>
      <c r="C626" s="46"/>
      <c r="D626" s="43">
        <v>1300</v>
      </c>
      <c r="E626" s="75">
        <v>1000</v>
      </c>
      <c r="F626" s="66">
        <v>250</v>
      </c>
    </row>
    <row r="627" spans="1:6">
      <c r="A627" s="17">
        <v>4</v>
      </c>
      <c r="B627" s="25" t="s">
        <v>414</v>
      </c>
      <c r="C627" s="42">
        <v>825</v>
      </c>
      <c r="D627" s="43"/>
      <c r="E627" s="75"/>
      <c r="F627" s="66"/>
    </row>
    <row r="628" spans="1:6">
      <c r="A628" s="17">
        <v>5</v>
      </c>
      <c r="B628" s="25" t="s">
        <v>160</v>
      </c>
      <c r="C628" s="42">
        <v>746.25</v>
      </c>
      <c r="D628" s="43"/>
      <c r="E628" s="75">
        <v>1200</v>
      </c>
      <c r="F628" s="66">
        <v>250</v>
      </c>
    </row>
    <row r="629" spans="1:6">
      <c r="A629" s="17">
        <v>6</v>
      </c>
      <c r="B629" s="25" t="s">
        <v>161</v>
      </c>
      <c r="C629" s="42">
        <v>566.37</v>
      </c>
      <c r="D629" s="43">
        <v>1000</v>
      </c>
      <c r="E629" s="75"/>
      <c r="F629" s="66"/>
    </row>
    <row r="630" spans="1:6">
      <c r="A630" s="17">
        <v>7</v>
      </c>
      <c r="B630" s="25" t="s">
        <v>544</v>
      </c>
      <c r="C630" s="42">
        <v>405</v>
      </c>
      <c r="D630" s="43">
        <v>250</v>
      </c>
      <c r="E630" s="75">
        <v>80</v>
      </c>
      <c r="F630" s="66"/>
    </row>
    <row r="631" spans="1:6">
      <c r="A631" s="17">
        <v>8</v>
      </c>
      <c r="B631" s="25" t="s">
        <v>162</v>
      </c>
      <c r="C631" s="42">
        <v>189.79</v>
      </c>
      <c r="D631" s="43">
        <v>210</v>
      </c>
      <c r="E631" s="75">
        <v>33</v>
      </c>
      <c r="F631" s="66"/>
    </row>
    <row r="632" spans="1:6">
      <c r="A632" s="17">
        <v>9</v>
      </c>
      <c r="B632" s="25" t="s">
        <v>101</v>
      </c>
      <c r="C632" s="42">
        <v>182.23</v>
      </c>
      <c r="D632" s="43">
        <v>112</v>
      </c>
      <c r="E632" s="75">
        <v>225</v>
      </c>
      <c r="F632" s="66">
        <v>250</v>
      </c>
    </row>
    <row r="633" spans="1:6">
      <c r="A633" s="17">
        <v>10</v>
      </c>
      <c r="B633" s="25" t="s">
        <v>163</v>
      </c>
      <c r="C633" s="42">
        <v>81.900000000000006</v>
      </c>
      <c r="D633" s="43">
        <v>100</v>
      </c>
      <c r="E633" s="75">
        <v>100</v>
      </c>
      <c r="F633" s="66">
        <v>148.47</v>
      </c>
    </row>
    <row r="634" spans="1:6">
      <c r="A634" s="17">
        <v>11</v>
      </c>
      <c r="B634" s="25" t="s">
        <v>164</v>
      </c>
      <c r="C634" s="42">
        <v>52.02</v>
      </c>
      <c r="D634" s="43">
        <v>55</v>
      </c>
      <c r="E634" s="75">
        <v>70</v>
      </c>
      <c r="F634" s="66">
        <v>70</v>
      </c>
    </row>
    <row r="635" spans="1:6">
      <c r="A635" s="24"/>
      <c r="B635" s="26" t="s">
        <v>524</v>
      </c>
      <c r="C635" s="45">
        <v>3048.56</v>
      </c>
      <c r="D635" s="36">
        <f>SUM(D626:D634)</f>
        <v>3027</v>
      </c>
      <c r="E635" s="36">
        <f>SUM(E626:E634)</f>
        <v>2708</v>
      </c>
      <c r="F635" s="36">
        <f>SUM(F624:F634)</f>
        <v>2091.4700000000003</v>
      </c>
    </row>
    <row r="636" spans="1:6">
      <c r="A636" s="24">
        <v>20</v>
      </c>
      <c r="B636" s="26" t="s">
        <v>415</v>
      </c>
      <c r="D636" s="43"/>
      <c r="E636" s="66"/>
      <c r="F636" s="66"/>
    </row>
    <row r="637" spans="1:6">
      <c r="A637" s="17">
        <v>1</v>
      </c>
      <c r="B637" s="25" t="s">
        <v>101</v>
      </c>
      <c r="C637" s="42">
        <v>1928</v>
      </c>
      <c r="D637" s="43">
        <v>1933.15</v>
      </c>
      <c r="E637" s="66">
        <v>1954.55</v>
      </c>
      <c r="F637" s="66">
        <v>1845.25</v>
      </c>
    </row>
    <row r="638" spans="1:6">
      <c r="A638" s="17">
        <v>2</v>
      </c>
      <c r="B638" s="25" t="s">
        <v>165</v>
      </c>
      <c r="C638" s="42">
        <v>274.67</v>
      </c>
      <c r="D638" s="43">
        <v>279.8</v>
      </c>
      <c r="E638" s="66">
        <v>199.92</v>
      </c>
      <c r="F638" s="66">
        <v>139.35</v>
      </c>
    </row>
    <row r="639" spans="1:6">
      <c r="A639" s="17">
        <v>3</v>
      </c>
      <c r="B639" s="25" t="s">
        <v>166</v>
      </c>
      <c r="C639" s="42">
        <v>59</v>
      </c>
      <c r="D639" s="43">
        <v>181.73</v>
      </c>
      <c r="E639" s="66">
        <v>125</v>
      </c>
      <c r="F639" s="66">
        <v>41.78</v>
      </c>
    </row>
    <row r="640" spans="1:6">
      <c r="A640" s="17">
        <v>4</v>
      </c>
      <c r="B640" s="25" t="s">
        <v>167</v>
      </c>
      <c r="C640" s="42">
        <v>21.2</v>
      </c>
      <c r="D640" s="43">
        <v>77.05</v>
      </c>
      <c r="E640" s="66">
        <v>73.44</v>
      </c>
      <c r="F640" s="66">
        <v>59.44</v>
      </c>
    </row>
    <row r="641" spans="1:6">
      <c r="A641" s="17">
        <v>5</v>
      </c>
      <c r="B641" s="25" t="s">
        <v>168</v>
      </c>
      <c r="C641" s="42">
        <v>13</v>
      </c>
      <c r="D641" s="43">
        <v>71.06</v>
      </c>
      <c r="E641" s="66">
        <v>70.7</v>
      </c>
      <c r="F641" s="66">
        <v>200</v>
      </c>
    </row>
    <row r="642" spans="1:6">
      <c r="A642" s="24"/>
      <c r="B642" s="26" t="s">
        <v>416</v>
      </c>
      <c r="C642" s="45">
        <v>2295.87</v>
      </c>
      <c r="D642" s="36">
        <f>SUM(D637:D641)</f>
        <v>2542.7900000000004</v>
      </c>
      <c r="E642" s="36">
        <f>SUM(E637:E641)</f>
        <v>2423.6099999999997</v>
      </c>
      <c r="F642" s="36">
        <f>SUM(F637:F641)</f>
        <v>2285.8199999999997</v>
      </c>
    </row>
    <row r="643" spans="1:6">
      <c r="A643" s="24">
        <v>21</v>
      </c>
      <c r="B643" s="26" t="s">
        <v>525</v>
      </c>
      <c r="C643" s="46"/>
      <c r="D643" s="43"/>
      <c r="E643" s="66"/>
      <c r="F643" s="66"/>
    </row>
    <row r="644" spans="1:6">
      <c r="A644" s="17">
        <v>1</v>
      </c>
      <c r="B644" s="25" t="s">
        <v>101</v>
      </c>
      <c r="C644" s="42">
        <v>1333.2</v>
      </c>
      <c r="D644" s="43">
        <v>1631.2</v>
      </c>
      <c r="E644" s="66">
        <v>1725</v>
      </c>
      <c r="F644" s="66">
        <v>2350</v>
      </c>
    </row>
    <row r="645" spans="1:6">
      <c r="A645" s="17">
        <v>2</v>
      </c>
      <c r="B645" s="25" t="s">
        <v>417</v>
      </c>
      <c r="C645" s="42">
        <v>20</v>
      </c>
      <c r="D645" s="43">
        <v>20</v>
      </c>
      <c r="E645" s="66">
        <v>20</v>
      </c>
      <c r="F645" s="66">
        <v>25</v>
      </c>
    </row>
    <row r="646" spans="1:6">
      <c r="A646" s="24"/>
      <c r="B646" s="26" t="s">
        <v>526</v>
      </c>
      <c r="C646" s="45">
        <v>1353.2</v>
      </c>
      <c r="D646" s="36">
        <f>SUM(D644:D645)</f>
        <v>1651.2</v>
      </c>
      <c r="E646" s="36">
        <f>SUM(E644:E645)</f>
        <v>1745</v>
      </c>
      <c r="F646" s="36">
        <f>SUM(F644:F645)</f>
        <v>2375</v>
      </c>
    </row>
    <row r="647" spans="1:6">
      <c r="A647" s="24">
        <v>22</v>
      </c>
      <c r="B647" s="26" t="s">
        <v>527</v>
      </c>
      <c r="C647" s="46"/>
      <c r="D647" s="43"/>
      <c r="E647" s="66"/>
      <c r="F647" s="66"/>
    </row>
    <row r="648" spans="1:6">
      <c r="A648" s="17">
        <v>1</v>
      </c>
      <c r="B648" s="25" t="s">
        <v>169</v>
      </c>
      <c r="C648" s="42">
        <v>90</v>
      </c>
      <c r="D648" s="43">
        <v>44</v>
      </c>
      <c r="E648" s="66">
        <v>55</v>
      </c>
      <c r="F648" s="66">
        <v>90</v>
      </c>
    </row>
    <row r="649" spans="1:6">
      <c r="A649" s="17">
        <v>2</v>
      </c>
      <c r="B649" s="25" t="s">
        <v>528</v>
      </c>
      <c r="C649" s="42">
        <v>33</v>
      </c>
      <c r="D649" s="43">
        <v>15</v>
      </c>
      <c r="E649" s="66">
        <v>30</v>
      </c>
      <c r="F649" s="66">
        <v>30</v>
      </c>
    </row>
    <row r="650" spans="1:6">
      <c r="A650" s="17">
        <v>3</v>
      </c>
      <c r="B650" s="25" t="s">
        <v>529</v>
      </c>
      <c r="C650" s="42">
        <v>24</v>
      </c>
      <c r="D650" s="43">
        <v>15</v>
      </c>
      <c r="E650" s="66">
        <v>27</v>
      </c>
      <c r="F650" s="66">
        <v>30</v>
      </c>
    </row>
    <row r="651" spans="1:6">
      <c r="B651" s="26" t="s">
        <v>530</v>
      </c>
      <c r="C651" s="36">
        <f>SUM(C648:C650)</f>
        <v>147</v>
      </c>
      <c r="D651" s="36">
        <f>SUM(D648:D650)</f>
        <v>74</v>
      </c>
      <c r="E651" s="36">
        <f>SUM(E648:E650)</f>
        <v>112</v>
      </c>
      <c r="F651" s="36">
        <f>SUM(F648:F650)</f>
        <v>150</v>
      </c>
    </row>
    <row r="652" spans="1:6">
      <c r="A652" s="24">
        <v>23</v>
      </c>
      <c r="B652" s="26" t="s">
        <v>607</v>
      </c>
      <c r="C652" s="42"/>
      <c r="D652" s="43"/>
      <c r="E652" s="66"/>
      <c r="F652" s="66"/>
    </row>
    <row r="653" spans="1:6">
      <c r="A653" s="17">
        <v>1</v>
      </c>
      <c r="B653" s="25" t="s">
        <v>608</v>
      </c>
      <c r="C653" s="42"/>
      <c r="D653" s="43">
        <v>150</v>
      </c>
      <c r="E653" s="66">
        <v>180</v>
      </c>
      <c r="F653" s="66">
        <v>220</v>
      </c>
    </row>
    <row r="654" spans="1:6">
      <c r="A654" s="24"/>
      <c r="B654" s="26" t="s">
        <v>609</v>
      </c>
      <c r="C654" s="42"/>
      <c r="D654" s="36">
        <v>150</v>
      </c>
      <c r="E654" s="36">
        <f>SUM(E653)</f>
        <v>180</v>
      </c>
      <c r="F654" s="36">
        <f>SUM(F653)</f>
        <v>220</v>
      </c>
    </row>
    <row r="655" spans="1:6" s="16" customFormat="1" ht="21.75" customHeight="1">
      <c r="A655" s="28"/>
      <c r="B655" s="29" t="s">
        <v>248</v>
      </c>
      <c r="C655" s="53">
        <v>876348.14</v>
      </c>
      <c r="D655" s="54">
        <f>D646+D642+D635+D622+D613+D599+D592+D583+D576+D572+D568+D564+D558+D550+D546+D538+D534+D528+D491+D488+D651+D654+D543</f>
        <v>1565691.9899999998</v>
      </c>
      <c r="E655" s="54">
        <f>E646+E642+E635+E622+E613+E599+E592+E583+E576+E572+E568+E564+E558+E550+E546+E538+E534+E528+E491+E488+E651+E654+E543</f>
        <v>937365.67</v>
      </c>
      <c r="F655" s="76">
        <f>F646+F642+F635+F622+F613+F599+F592+F583+F576+F572+F568+F564+F558+F550+F546+F538+F534+F528+F491+F488+F651+F654+F543</f>
        <v>1473936.08</v>
      </c>
    </row>
    <row r="656" spans="1:6">
      <c r="A656" s="24">
        <v>2</v>
      </c>
      <c r="B656" s="26" t="s">
        <v>418</v>
      </c>
      <c r="C656" s="46"/>
      <c r="D656" s="43"/>
      <c r="E656" s="66"/>
      <c r="F656" s="66"/>
    </row>
    <row r="657" spans="1:6">
      <c r="A657" s="24">
        <v>1</v>
      </c>
      <c r="B657" s="26" t="s">
        <v>419</v>
      </c>
      <c r="C657" s="46"/>
      <c r="D657" s="43"/>
      <c r="E657" s="66"/>
      <c r="F657" s="66"/>
    </row>
    <row r="658" spans="1:6">
      <c r="A658" s="17">
        <v>1</v>
      </c>
      <c r="B658" s="25" t="s">
        <v>170</v>
      </c>
      <c r="C658" s="42">
        <v>2000000</v>
      </c>
      <c r="D658" s="43">
        <v>2200000</v>
      </c>
      <c r="E658" s="66">
        <v>2300000</v>
      </c>
      <c r="F658" s="66">
        <v>2500000</v>
      </c>
    </row>
    <row r="659" spans="1:6">
      <c r="A659" s="24"/>
      <c r="B659" s="26" t="s">
        <v>531</v>
      </c>
      <c r="C659" s="45">
        <v>2000000</v>
      </c>
      <c r="D659" s="36">
        <f>SUM(D658)</f>
        <v>2200000</v>
      </c>
      <c r="E659" s="36">
        <f>SUM(E658)</f>
        <v>2300000</v>
      </c>
      <c r="F659" s="36">
        <f>SUM(F658)</f>
        <v>2500000</v>
      </c>
    </row>
    <row r="660" spans="1:6">
      <c r="A660" s="24">
        <v>2</v>
      </c>
      <c r="B660" s="26" t="s">
        <v>532</v>
      </c>
      <c r="C660" s="46"/>
      <c r="D660" s="43"/>
      <c r="E660" s="66"/>
      <c r="F660" s="66"/>
    </row>
    <row r="661" spans="1:6">
      <c r="A661" s="17">
        <v>1</v>
      </c>
      <c r="B661" s="25" t="s">
        <v>171</v>
      </c>
      <c r="C661" s="42">
        <v>1000</v>
      </c>
      <c r="D661" s="43">
        <v>1000</v>
      </c>
      <c r="E661" s="66">
        <v>1000</v>
      </c>
      <c r="F661" s="66">
        <v>1000</v>
      </c>
    </row>
    <row r="662" spans="1:6">
      <c r="A662" s="24"/>
      <c r="B662" s="26" t="s">
        <v>510</v>
      </c>
      <c r="C662" s="45">
        <v>1000</v>
      </c>
      <c r="D662" s="36">
        <f>SUM(D661)</f>
        <v>1000</v>
      </c>
      <c r="E662" s="36">
        <f>SUM(E661)</f>
        <v>1000</v>
      </c>
      <c r="F662" s="36">
        <f>SUM(F661)</f>
        <v>1000</v>
      </c>
    </row>
    <row r="663" spans="1:6">
      <c r="A663" s="24">
        <v>3</v>
      </c>
      <c r="B663" s="26" t="s">
        <v>399</v>
      </c>
      <c r="C663" s="46"/>
      <c r="D663" s="43"/>
      <c r="E663" s="66"/>
      <c r="F663" s="66"/>
    </row>
    <row r="664" spans="1:6">
      <c r="A664" s="17">
        <v>1</v>
      </c>
      <c r="B664" s="25" t="s">
        <v>172</v>
      </c>
      <c r="C664" s="42">
        <v>75000</v>
      </c>
      <c r="D664" s="43">
        <v>60000</v>
      </c>
      <c r="E664" s="66">
        <v>90000</v>
      </c>
      <c r="F664" s="66">
        <v>75000</v>
      </c>
    </row>
    <row r="665" spans="1:6">
      <c r="A665" s="24"/>
      <c r="B665" s="26" t="s">
        <v>401</v>
      </c>
      <c r="C665" s="45">
        <v>75000</v>
      </c>
      <c r="D665" s="36">
        <f>SUM(D664)</f>
        <v>60000</v>
      </c>
      <c r="E665" s="36">
        <f>SUM(E664)</f>
        <v>90000</v>
      </c>
      <c r="F665" s="36">
        <f>SUM(F664)</f>
        <v>75000</v>
      </c>
    </row>
    <row r="666" spans="1:6">
      <c r="A666" s="24">
        <v>4</v>
      </c>
      <c r="B666" s="26" t="s">
        <v>402</v>
      </c>
      <c r="C666" s="46"/>
      <c r="D666" s="43"/>
      <c r="E666" s="66"/>
      <c r="F666" s="66"/>
    </row>
    <row r="667" spans="1:6">
      <c r="A667" s="17">
        <v>1</v>
      </c>
      <c r="B667" s="25" t="s">
        <v>173</v>
      </c>
      <c r="C667" s="42">
        <v>27000</v>
      </c>
      <c r="D667" s="43">
        <v>20000</v>
      </c>
      <c r="E667" s="66">
        <v>22500</v>
      </c>
      <c r="F667" s="66">
        <v>25000</v>
      </c>
    </row>
    <row r="668" spans="1:6">
      <c r="A668" s="24"/>
      <c r="B668" s="26" t="s">
        <v>420</v>
      </c>
      <c r="C668" s="45">
        <v>27000</v>
      </c>
      <c r="D668" s="36">
        <f>SUM(D667)</f>
        <v>20000</v>
      </c>
      <c r="E668" s="36">
        <f>SUM(E667)</f>
        <v>22500</v>
      </c>
      <c r="F668" s="36">
        <f>SUM(F667)</f>
        <v>25000</v>
      </c>
    </row>
    <row r="669" spans="1:6" s="16" customFormat="1">
      <c r="A669" s="28"/>
      <c r="B669" s="29" t="s">
        <v>610</v>
      </c>
      <c r="C669" s="55">
        <v>2103000</v>
      </c>
      <c r="D669" s="56">
        <f>D668+D665+D662+D659</f>
        <v>2281000</v>
      </c>
      <c r="E669" s="56">
        <f>E668+E665+E662+E659</f>
        <v>2413500</v>
      </c>
      <c r="F669" s="56">
        <f>F668+F665+F662+F659</f>
        <v>2601000</v>
      </c>
    </row>
    <row r="670" spans="1:6">
      <c r="A670" s="24">
        <v>3</v>
      </c>
      <c r="B670" s="26" t="s">
        <v>421</v>
      </c>
      <c r="D670" s="43"/>
      <c r="E670" s="66"/>
      <c r="F670" s="66"/>
    </row>
    <row r="671" spans="1:6">
      <c r="A671" s="17">
        <v>1</v>
      </c>
      <c r="B671" s="25" t="s">
        <v>387</v>
      </c>
      <c r="D671" s="43"/>
      <c r="E671" s="66"/>
      <c r="F671" s="66"/>
    </row>
    <row r="672" spans="1:6">
      <c r="A672" s="17">
        <v>1</v>
      </c>
      <c r="B672" s="25" t="s">
        <v>174</v>
      </c>
      <c r="C672" s="42">
        <v>300000</v>
      </c>
      <c r="D672" s="43">
        <v>400000</v>
      </c>
      <c r="E672" s="66">
        <v>600000</v>
      </c>
      <c r="F672" s="66">
        <v>500000</v>
      </c>
    </row>
    <row r="673" spans="1:6">
      <c r="A673" s="24"/>
      <c r="B673" s="26" t="s">
        <v>388</v>
      </c>
      <c r="C673" s="45">
        <v>300000</v>
      </c>
      <c r="D673" s="36">
        <f>SUM(D672)</f>
        <v>400000</v>
      </c>
      <c r="E673" s="36">
        <f>SUM(E672)</f>
        <v>600000</v>
      </c>
      <c r="F673" s="36">
        <f>SUM(F672)</f>
        <v>500000</v>
      </c>
    </row>
    <row r="674" spans="1:6" s="16" customFormat="1">
      <c r="A674" s="28"/>
      <c r="B674" s="29" t="s">
        <v>249</v>
      </c>
      <c r="C674" s="55">
        <v>300000</v>
      </c>
      <c r="D674" s="56">
        <f>D673</f>
        <v>400000</v>
      </c>
      <c r="E674" s="56">
        <f>E673</f>
        <v>600000</v>
      </c>
      <c r="F674" s="56">
        <f>F673</f>
        <v>500000</v>
      </c>
    </row>
    <row r="675" spans="1:6" s="16" customFormat="1">
      <c r="A675" s="28"/>
      <c r="B675" s="29" t="s">
        <v>545</v>
      </c>
      <c r="C675" s="55">
        <f>C674+C669+C655</f>
        <v>3279348.14</v>
      </c>
      <c r="D675" s="55">
        <f>D674+D669+D655</f>
        <v>4246691.99</v>
      </c>
      <c r="E675" s="55">
        <f>E674+E669+E655</f>
        <v>3950865.67</v>
      </c>
      <c r="F675" s="55">
        <f>F674+F669+F655</f>
        <v>4574936.08</v>
      </c>
    </row>
    <row r="676" spans="1:6" s="31" customFormat="1">
      <c r="A676" s="30"/>
      <c r="B676" s="27" t="s">
        <v>611</v>
      </c>
      <c r="C676" s="57">
        <f>C675+C480</f>
        <v>7893867.8200000003</v>
      </c>
      <c r="D676" s="57">
        <f>D675+D480</f>
        <v>8919024.370000001</v>
      </c>
      <c r="E676" s="57">
        <f>E675+E480</f>
        <v>9060919.0599999987</v>
      </c>
      <c r="F676" s="57">
        <f>F675+F480</f>
        <v>11098139.850000001</v>
      </c>
    </row>
    <row r="677" spans="1:6">
      <c r="C677" s="43"/>
      <c r="D677" s="60"/>
      <c r="E677" s="66"/>
      <c r="F677" s="66"/>
    </row>
    <row r="678" spans="1:6">
      <c r="C678" s="43"/>
      <c r="D678" s="43"/>
      <c r="E678" s="66"/>
      <c r="F678" s="66"/>
    </row>
    <row r="679" spans="1:6">
      <c r="D679" s="43"/>
      <c r="E679" s="66"/>
      <c r="F679" s="66"/>
    </row>
    <row r="680" spans="1:6">
      <c r="D680" s="43"/>
      <c r="E680" s="66"/>
      <c r="F680" s="66"/>
    </row>
    <row r="681" spans="1:6">
      <c r="D681" s="43"/>
      <c r="E681" s="66"/>
      <c r="F681" s="66"/>
    </row>
    <row r="682" spans="1:6">
      <c r="D682" s="43"/>
      <c r="E682" s="66"/>
      <c r="F682" s="66"/>
    </row>
    <row r="683" spans="1:6">
      <c r="D683" s="43"/>
      <c r="E683" s="66"/>
      <c r="F683" s="66"/>
    </row>
    <row r="684" spans="1:6">
      <c r="D684" s="43"/>
    </row>
    <row r="685" spans="1:6">
      <c r="D685" s="43"/>
    </row>
    <row r="686" spans="1:6">
      <c r="D686" s="43"/>
    </row>
    <row r="687" spans="1:6">
      <c r="D687" s="43"/>
    </row>
    <row r="688" spans="1:6">
      <c r="D688" s="43"/>
    </row>
    <row r="689" spans="4:4">
      <c r="D689" s="43"/>
    </row>
    <row r="690" spans="4:4">
      <c r="D690" s="43"/>
    </row>
    <row r="691" spans="4:4">
      <c r="D691" s="43"/>
    </row>
    <row r="692" spans="4:4">
      <c r="D692" s="43"/>
    </row>
    <row r="693" spans="4:4">
      <c r="D693" s="43"/>
    </row>
    <row r="694" spans="4:4">
      <c r="D694" s="43"/>
    </row>
    <row r="695" spans="4:4">
      <c r="D695" s="43"/>
    </row>
    <row r="696" spans="4:4">
      <c r="D696" s="43"/>
    </row>
    <row r="697" spans="4:4">
      <c r="D697" s="43"/>
    </row>
    <row r="698" spans="4:4">
      <c r="D698" s="43"/>
    </row>
    <row r="699" spans="4:4">
      <c r="D699" s="43"/>
    </row>
    <row r="700" spans="4:4">
      <c r="D700" s="43"/>
    </row>
    <row r="701" spans="4:4">
      <c r="D701" s="43"/>
    </row>
    <row r="702" spans="4:4">
      <c r="D702" s="43"/>
    </row>
  </sheetData>
  <hyperlinks>
    <hyperlink ref="B3" r:id="rId1"/>
    <hyperlink ref="B522" r:id="rId2" display="शिक्षण@भ्रमण@सेमीनार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2025-06-18T11:35:37Z</dcterms:modified>
</cp:coreProperties>
</file>