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5" i="1"/>
  <c r="E430" s="1"/>
  <c r="C425"/>
  <c r="C430" s="1"/>
  <c r="E416"/>
  <c r="C416"/>
  <c r="E412"/>
  <c r="C412"/>
  <c r="E404"/>
  <c r="C404"/>
  <c r="E397"/>
  <c r="C397"/>
  <c r="E391"/>
  <c r="C391"/>
  <c r="E383"/>
  <c r="C383"/>
  <c r="E376"/>
  <c r="C376"/>
  <c r="E371"/>
  <c r="C371"/>
  <c r="E365"/>
  <c r="C365"/>
  <c r="E360"/>
  <c r="C360"/>
  <c r="E357"/>
  <c r="C357"/>
  <c r="E352"/>
  <c r="C352"/>
  <c r="E314"/>
  <c r="C314"/>
  <c r="E311"/>
  <c r="C311"/>
  <c r="E308"/>
  <c r="C308"/>
  <c r="E305"/>
  <c r="C305"/>
  <c r="E302"/>
  <c r="C302"/>
  <c r="E283"/>
  <c r="C283"/>
  <c r="E277"/>
  <c r="C277"/>
  <c r="E272"/>
  <c r="C272"/>
  <c r="E268"/>
  <c r="C268"/>
  <c r="E264"/>
  <c r="C264"/>
  <c r="E260"/>
  <c r="C260"/>
  <c r="E255"/>
  <c r="C255"/>
  <c r="E249"/>
  <c r="C249"/>
  <c r="E243"/>
  <c r="C243"/>
  <c r="E240"/>
  <c r="C240"/>
  <c r="E236"/>
  <c r="C236"/>
  <c r="E232"/>
  <c r="C232"/>
  <c r="E229"/>
  <c r="C229"/>
  <c r="E224"/>
  <c r="C224"/>
  <c r="E212"/>
  <c r="C212"/>
  <c r="E207"/>
  <c r="C207"/>
  <c r="E160"/>
  <c r="C160"/>
  <c r="E149"/>
  <c r="C149"/>
  <c r="E144"/>
  <c r="C144"/>
  <c r="E140"/>
  <c r="C140"/>
  <c r="E133"/>
  <c r="C133"/>
  <c r="E130"/>
  <c r="C130"/>
  <c r="E123"/>
  <c r="C123"/>
  <c r="E120"/>
  <c r="C120"/>
  <c r="E117"/>
  <c r="C117"/>
  <c r="E114"/>
  <c r="C114"/>
  <c r="E111"/>
  <c r="C111"/>
  <c r="E107"/>
  <c r="C107"/>
  <c r="E103"/>
  <c r="C103"/>
  <c r="E79"/>
  <c r="C79"/>
  <c r="E76"/>
  <c r="C76"/>
  <c r="E71"/>
  <c r="C71"/>
  <c r="E68"/>
  <c r="C68"/>
  <c r="E65"/>
  <c r="C65"/>
  <c r="E59"/>
  <c r="C59"/>
  <c r="E55"/>
  <c r="C55"/>
  <c r="E49"/>
  <c r="C49"/>
  <c r="E45"/>
  <c r="C45"/>
  <c r="E23"/>
  <c r="C23"/>
  <c r="E20"/>
  <c r="C20"/>
  <c r="E16"/>
  <c r="C16"/>
  <c r="E13"/>
  <c r="C13"/>
  <c r="E9"/>
  <c r="C9"/>
  <c r="E6"/>
  <c r="C6"/>
</calcChain>
</file>

<file path=xl/sharedStrings.xml><?xml version="1.0" encoding="utf-8"?>
<sst xmlns="http://schemas.openxmlformats.org/spreadsheetml/2006/main" count="1033" uniqueCount="438">
  <si>
    <t>foHkkx@;kstuk dk uke</t>
  </si>
  <si>
    <t>(i)</t>
  </si>
  <si>
    <t>(ii)</t>
  </si>
  <si>
    <t>योग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</si>
  <si>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</si>
  <si>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</si>
  <si>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</si>
  <si>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</si>
  <si>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</si>
  <si>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</si>
  <si>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</si>
  <si>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</si>
  <si>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</si>
  <si>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</si>
  <si>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</si>
  <si>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</si>
  <si>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(xv)</t>
  </si>
  <si>
    <t>(xvi)</t>
  </si>
  <si>
    <t>(xvii)</t>
  </si>
  <si>
    <t>(xviii)</t>
  </si>
  <si>
    <t>(xix)</t>
  </si>
  <si>
    <t>(xx)</t>
  </si>
  <si>
    <t>(xxi)</t>
  </si>
  <si>
    <t>(xxii)</t>
  </si>
  <si>
    <t>(xxiii)</t>
  </si>
  <si>
    <t>(xxiv)</t>
  </si>
  <si>
    <t>(xxv)</t>
  </si>
  <si>
    <t>(xxvi)</t>
  </si>
  <si>
    <t>(xxvii)</t>
  </si>
  <si>
    <t>(xxviii)</t>
  </si>
  <si>
    <t>(xxix)</t>
  </si>
  <si>
    <t>(xxx)</t>
  </si>
  <si>
    <t>(xxxi)</t>
  </si>
  <si>
    <t>(xxxii)</t>
  </si>
  <si>
    <t>(xxxiii)</t>
  </si>
  <si>
    <t>(xxxiv)</t>
  </si>
  <si>
    <t>(xxxv)</t>
  </si>
  <si>
    <t>(xxxvi)</t>
  </si>
  <si>
    <t>(xxxvii)</t>
  </si>
  <si>
    <t>(xxxviii)</t>
  </si>
  <si>
    <t>(xxxix)</t>
  </si>
  <si>
    <t>(xl)</t>
  </si>
  <si>
    <t>(xli)</t>
  </si>
  <si>
    <t>(xlii)</t>
  </si>
  <si>
    <t>(xliii)</t>
  </si>
  <si>
    <t>(xliv)</t>
  </si>
  <si>
    <t>(xlv)</t>
  </si>
  <si>
    <t>vk;&amp; O;;d vuqeku 2025&amp;26</t>
  </si>
  <si>
    <t>izfr'kr</t>
  </si>
  <si>
    <t>vkink izcU/ku ,oa lgk;rk foHkkx ,oa ukxfjd lqj{kk] t;iqj&amp;126</t>
  </si>
  <si>
    <t>jkT; vkink fefVxs'ku fuf/k&amp;3053</t>
  </si>
  <si>
    <t>jkT; vkink ekspu fuf/k&amp;2574</t>
  </si>
  <si>
    <t>vkesj fodkl ,oa izcU/k izkf/kdj.k] t;iqj&amp;100</t>
  </si>
  <si>
    <t>vkesj fodkl ,oa izcU/k izkf/kdj.k dks lgk;rk gsrq vuqnku&amp;2844</t>
  </si>
  <si>
    <t>xzhu ctV ds fy, izko/kku 2025&amp;26</t>
  </si>
  <si>
    <t>;ksx</t>
  </si>
  <si>
    <t>vk;qfoZKku egkfo|ky; ,oa lEc) fpfdRlky; lewg] dksVk&amp;5</t>
  </si>
  <si>
    <t>uohu vLirky] dksVk&amp;1120</t>
  </si>
  <si>
    <t>lqij Lisf';fyVh gkWfLiVy] dksVk&amp;3163</t>
  </si>
  <si>
    <t>vk;qosZn foHkkx] vtesj &amp; 32</t>
  </si>
  <si>
    <t>funs'ku vkSj iz'kklu&amp; vk;qosZn&amp;134</t>
  </si>
  <si>
    <t>vkbZ Th ,u ih LVst&amp;AA esa ugjksa dk vk/kqfudj.k@uohuhdj.k ukckMZ vkj vkbZ mh ,Q  XXV ¼tSlyesj tksu½ &amp;2755</t>
  </si>
  <si>
    <t>bfUnjk xka/kh ugj ifj;kstuk] tSlyesj &amp; f}rh; pj.k&amp;1080</t>
  </si>
  <si>
    <t>bZ th ,l] xzkeh.k fodkl ,o iapk;rh jkt foHkkx&amp;216</t>
  </si>
  <si>
    <t>jk"Vªh; xzkeh.k jkstxkj xkj.Vh ;kstuk&amp;519</t>
  </si>
  <si>
    <t>m|ku foHkkx] t;iqj&amp;23</t>
  </si>
  <si>
    <t>vfHkuo ;kstuk,a&amp;1416</t>
  </si>
  <si>
    <t>vkVksesa'kuo ij lgk;rk&amp;2149</t>
  </si>
  <si>
    <t>mRd`"Vrk dsUnksa dk lapkyu&amp;2653</t>
  </si>
  <si>
    <t>vkS"k/kh; Qlyksa dk foLrkj&amp;3179</t>
  </si>
  <si>
    <t>de ykxr ds I;kt Hk.Mkj.k gsrq vuqnku&amp;3172</t>
  </si>
  <si>
    <t>d`f"k okfudh ;kstuk&amp;3344</t>
  </si>
  <si>
    <t>[ktwj ifj;kstuk&amp;2303</t>
  </si>
  <si>
    <t>xzhu gkml ij vfrfjDr vuqnku&amp;1415</t>
  </si>
  <si>
    <t>ty L=ksrkas ds fuekZ.k ij vuqnku&amp;3280</t>
  </si>
  <si>
    <t>ih,e&amp;dqlqe daiksausaV ^ch* gsrq lgk;rk&amp;2779</t>
  </si>
  <si>
    <t>Qy &amp;m|kuksa dh Lfkkiuk&amp;1412</t>
  </si>
  <si>
    <t>ckxokuh Qlyksa dk izn'kZu&amp;1413</t>
  </si>
  <si>
    <t>eq/keD[kh ikyu ij vuqnku&amp;3281</t>
  </si>
  <si>
    <t>elkyk cxhpksa ij vuqnku&amp;3279</t>
  </si>
  <si>
    <t>jk"Vªh; d`f"k okfudh ,oa cEcw fe'ku&amp;22007</t>
  </si>
  <si>
    <t>jk"Vªh; ckxokuh fe'ku&amp;423</t>
  </si>
  <si>
    <t>lq{ke flapkbZ ds fy;s mrd`"Vrk dsaUn &amp;3071</t>
  </si>
  <si>
    <t>m|ksx foHkkx] t;iqj&amp;183</t>
  </si>
  <si>
    <r>
      <t>baVhxzsVsM izkslsflax MoyiesaV Ldhe&amp;</t>
    </r>
    <r>
      <rPr>
        <sz val="12"/>
        <rFont val="Calibri"/>
        <family val="2"/>
        <scheme val="minor"/>
      </rPr>
      <t xml:space="preserve"> IPDS</t>
    </r>
    <r>
      <rPr>
        <sz val="12"/>
        <rFont val="DevLys 010"/>
      </rPr>
      <t xml:space="preserve"> &amp; 2423</t>
    </r>
  </si>
  <si>
    <r>
      <t>jktLFkku fuos'k izksRlkgu ;kstuk&amp;</t>
    </r>
    <r>
      <rPr>
        <sz val="12"/>
        <rFont val="Calibri"/>
        <family val="2"/>
        <scheme val="minor"/>
      </rPr>
      <t xml:space="preserve"> RIPS </t>
    </r>
    <r>
      <rPr>
        <sz val="12"/>
        <rFont val="DevLys 010"/>
      </rPr>
      <t>&amp; 2022 m|ksx&amp; 3266</t>
    </r>
  </si>
  <si>
    <t>ÅtkZ foHkkx ¼vkj-oh-ih-,u-,y-] vkj-oh-;w-,u-,y-] tss-oh-oh-,u-,y-] ,-oh-oh-,u-,y-] ts-Mh-oh-oh-,u-,y-] vkj-;w-oh-,u-,y-] vkj-oh-oh-oh-,u-,y½&amp; ¼125½</t>
  </si>
  <si>
    <t>d`f"k miHkkDrkvksa dks fo|qr njksa esa jkgr iznku djus gsrq izR;{k ykHk gLrkUrj.k ds ek/;e ls lgk;rk &amp;2+917</t>
  </si>
  <si>
    <t>jktLFkku jkT; fo|qr mRiknu fuxe fyfeVsM esa fofu;kstuk&amp; 636</t>
  </si>
  <si>
    <t>lw{e flapkbZ gsrq vfrfjDr vuqnku&amp;2780</t>
  </si>
  <si>
    <t>lw{e flapkbZ ;kstuk&amp;424</t>
  </si>
  <si>
    <t>lksyj iEi lSV gsrq vfrfjDr vuqnku&amp;2148</t>
  </si>
  <si>
    <t>fo|qr njsa ugha c&lt;+kus gsrq vuqnku&amp;2621</t>
  </si>
  <si>
    <t>fo|qr forj.k fuxeksa dks jkT; ljdkj ls izkIr ¼VsfjQ vuqnku½ vuqnku&amp;3184</t>
  </si>
  <si>
    <t>,e ch ,e fo'ofo|ky;] tks/kiqj&amp;299</t>
  </si>
  <si>
    <t>vfHk;fU=dh egkfo|ky ck+M+esaj &amp;2714</t>
  </si>
  <si>
    <t>,e ch ,e fo'ofo|ky;] tks/kiqj dks vuqnku&amp;2932</t>
  </si>
  <si>
    <t>,l , ih] xzkeh.k fodkl  ,oa iapk;rh jkt foHkkx&amp;218</t>
  </si>
  <si>
    <t>Mkax {ks= fodkl&amp;546</t>
  </si>
  <si>
    <t>exjk {ks= fodkl &amp; 547</t>
  </si>
  <si>
    <t>esokr {ks= fodkl &amp;544</t>
  </si>
  <si>
    <t>fo/kk;d LFkkuh; {ks= fodkl dk;ZØe &amp;537</t>
  </si>
  <si>
    <t>dkjkxkj foHkkx] t;iqj&amp;101</t>
  </si>
  <si>
    <t>tsy Hkou&amp;786</t>
  </si>
  <si>
    <t>dkfeZd foHkkx ¼'kklu lfpoky;] jkT; vk;kstuk e'khujh] jktLFkku vk;kstuk cksMZ lfgr½] t;iqj&amp;52</t>
  </si>
  <si>
    <t>lfpoky; esa fuekZ.k dk;Z&amp;26</t>
  </si>
  <si>
    <t>dkyst f'k{kk foHkkx] t;iqj&amp;7</t>
  </si>
  <si>
    <t>mPp f'k{kk Hkou&amp;91</t>
  </si>
  <si>
    <t>egkfo|ky; f'k{kk Hkou&amp;1167</t>
  </si>
  <si>
    <t>jk"Vªh; mPprj f'k{kk vfHk;ku&amp;2326</t>
  </si>
  <si>
    <t>jktLFkku jkT; d`f"k foi.ku cksMZ dks fodkl ;kstukvksa gsrw lgk;rk&amp;2923</t>
  </si>
  <si>
    <t>d`f"k foi.ku foHkkx] t;iqj &amp; 19</t>
  </si>
  <si>
    <t>d`f"k foHkkx] t;iqj&amp;18</t>
  </si>
  <si>
    <t>d`f"k izn'kZu&amp;413</t>
  </si>
  <si>
    <t>d`f"k foLrkj lsok,a&amp;411</t>
  </si>
  <si>
    <t>d`f"k f'k{kk gsrq ckfydkvksa ds izksRlkgu&amp;1670</t>
  </si>
  <si>
    <t>rkjcUnh }kjk Qly lqj{kk gsrq vuqnku&amp;3096</t>
  </si>
  <si>
    <t>ijEijkxr d`f"k fodkl ;kstuk&amp;2366</t>
  </si>
  <si>
    <t>iz/kkuea=h d`f"k flapkbZ ;kstuk&amp;2367</t>
  </si>
  <si>
    <t>iz/kkuea=h Qly chek ;kstuk vkSj iquxZfBr ekSle vk/kkfjr Qly chek ;kstuk&amp;417</t>
  </si>
  <si>
    <t>izkd`frd [ksrh&amp;3495</t>
  </si>
  <si>
    <t>cht fodkl&amp;404</t>
  </si>
  <si>
    <t>jktLFkku d`f"k fodkl ;kstuk&amp;3363</t>
  </si>
  <si>
    <t>jk"Vªh; d`f"k fodkl ;kstuk ¼vkj ds oh okbZ½&amp;439</t>
  </si>
  <si>
    <t>jk"Vªh; d`f"k foLrkj ,oe rdfudh fe'ku ¼d`f"k foLrkj½&amp;2220</t>
  </si>
  <si>
    <t>jk"Vªh; [kk| lqj{kk fe'ku&amp; frygu&amp;2711</t>
  </si>
  <si>
    <t>jk"Vªh; d`f"k foLrkj ,oa rdfudh fe'ku ¼cht ,oa jkSi.k lkexzh½&amp;2221</t>
  </si>
  <si>
    <t>jk"Vªh; [kk| lqj{kk fe'ku&amp;U;wVªhflfj;y&amp;2693</t>
  </si>
  <si>
    <t>jk"Vªh; [kk| lqj{kk fe'ku ¼xsgw½&amp;2214</t>
  </si>
  <si>
    <t>jk"Vªh; [kk| lqj{kk fe'ku ¼nygu½&amp;2215</t>
  </si>
  <si>
    <t>jk"Vªh; [kk| lqj{kk fe'ku ¼eksVs vukt½&amp;2217</t>
  </si>
  <si>
    <t>jk"Vªh; [kk| lqj{kk fe'ku ¼okf.kfT;d Qly½&amp;2216</t>
  </si>
  <si>
    <t>jk"Vªh; fVdkm [ksrh fe'ku ¼ckjkuh {kS= fodkl½&amp;2224</t>
  </si>
  <si>
    <t>jk"Vªh; fVdkm [ksrh fe'ku ¼e`nk LokLF; izcU/ku½&amp;2225</t>
  </si>
  <si>
    <t>lsaVj vkWQ ,DlhysUl QkWj , vkbZ bu ,xzhdYpj&amp;3466</t>
  </si>
  <si>
    <t>d`f"k fo'ofo|ky] dksVk&amp;264</t>
  </si>
  <si>
    <t>d`f"k fo'ofo|ky] dksVk&amp;2122</t>
  </si>
  <si>
    <t>d`f"k fo'ofo|ky;] dksVk&amp;d`f"k vuqla/kku gsrq lgk;rk&amp;2158</t>
  </si>
  <si>
    <t>d`f"k fo'ofo|ky;] tks/kiqj&amp;265</t>
  </si>
  <si>
    <t>d`f"k fo'ofo|ky;] tks/kiqj&amp;2121</t>
  </si>
  <si>
    <t>d`f"k fo'ofo|ky;] tks/kiqj&amp;d`f"k vuqla/kku gsrq lgk;rk&amp;2159</t>
  </si>
  <si>
    <t>dks"k ,oa ys[kk foHkkx] t;iqj&amp;116</t>
  </si>
  <si>
    <t>funs'kd] dks"k ,oa ys[kk foHkkx ds fy, Hkou&amp;801</t>
  </si>
  <si>
    <t>;kx</t>
  </si>
  <si>
    <t>[ksy foHkkx ¼ØhMk ifj"kn lfgr½] t;iqj&amp;130</t>
  </si>
  <si>
    <t>jktLFkku ØhM+k fij"kn&amp;106</t>
  </si>
  <si>
    <t>xq.kork fu;a=.k] ty lalk/ku foHkkx] jktLFkku t;iqj&amp;230</t>
  </si>
  <si>
    <r>
      <t xml:space="preserve">jktLFkku ty {ks= vkthfodk lq/kkj ifj;kstuk </t>
    </r>
    <r>
      <rPr>
        <sz val="12"/>
        <rFont val="Calibri"/>
        <family val="2"/>
        <scheme val="minor"/>
      </rPr>
      <t>(RWSLIP)</t>
    </r>
    <r>
      <rPr>
        <sz val="12"/>
        <rFont val="DevLys 010"/>
      </rPr>
      <t>&amp; 2378</t>
    </r>
  </si>
  <si>
    <t>xksfoUn xq: tutkfr; fo'ofo|ky;] ckalokM+k&amp;287</t>
  </si>
  <si>
    <t>xksfoUn xq: tutkfr; fo'ofo|ky;] ckalokM+k&amp;2497</t>
  </si>
  <si>
    <t>fpfdRlk ,oa LokLF; lsok,a] t;iqj&amp;28</t>
  </si>
  <si>
    <t>izkFkfed LokLF; dsUnz ¼xzkfe.k½&amp;1503</t>
  </si>
  <si>
    <t>izkFkfed LokLF; dsUnz ¼'kgjh½&amp;145</t>
  </si>
  <si>
    <t>lkekU; vLirky&amp;129</t>
  </si>
  <si>
    <t>lkeqnkf;d LOkkLF; dsUnz ¼'kgjh½ 146</t>
  </si>
  <si>
    <t>lkeqnkf;d LOkkLF; dsUnz ¼xzkfe.k½ 1495</t>
  </si>
  <si>
    <t>fpfdRlk f'k{kk&amp;242</t>
  </si>
  <si>
    <t>jktLFkku esfMdy ,tqdsku (Raj Mes) &amp;2521</t>
  </si>
  <si>
    <t>tu LokLF; vfHk;kaf=dh foHkkx] t;iqj&amp;88</t>
  </si>
  <si>
    <t>xzkfe.k {ks= esa miHkksDrkvksa dks csgrj is;ty lqfo/kk gsrq vU; lq/kkj rFkk iqjkuh nks"kiw.kZ ,oa iznwf"kr ikbi ykbuksa dks cynuk&amp;214</t>
  </si>
  <si>
    <t>ty thou fe'ku dh lgk;d xfrfof/k;ka&amp;2784</t>
  </si>
  <si>
    <t>jk"Vªh; xzkeh.k is;ty xq.koRrk fufj{k.k ,oa vuqJo.k&amp;2783</t>
  </si>
  <si>
    <t>tutkfr {ks= fodkl foHkkx] mn;iqj&amp;59</t>
  </si>
  <si>
    <t>tutkfr dY;k.k fuf/k en varxZR vU; iwathxr dk;Z&amp;2990</t>
  </si>
  <si>
    <t>tutkfr {ks=h; fodkl gsrq ouhdj.k lEca/kh xfrfof/k;ka &amp;3333</t>
  </si>
  <si>
    <t>ty xzg.k fodkl ,oa Hkw&amp;laj{k.k foHkkx] t;iqj&amp;140</t>
  </si>
  <si>
    <r>
      <t xml:space="preserve">iz/kkuea=h d`f"k falapkbZ ;kstuk </t>
    </r>
    <r>
      <rPr>
        <sz val="12"/>
        <rFont val="Calibri"/>
        <family val="2"/>
        <scheme val="minor"/>
      </rPr>
      <t>(PMKSY) Watershed component</t>
    </r>
    <r>
      <rPr>
        <sz val="12"/>
        <rFont val="DevLys 010"/>
      </rPr>
      <t xml:space="preserve"> &amp;2388</t>
    </r>
  </si>
  <si>
    <t>eq[;ea=h tyLokoyEcu vfHk;ku&amp;2385</t>
  </si>
  <si>
    <t>e`nk laj{k.k dk;Z&amp;451</t>
  </si>
  <si>
    <t>ty lalk/ku ¼eq-v-] guqekux&lt;+½&amp; 210</t>
  </si>
  <si>
    <t>bafnjk xka/kh eq[; ugj fd-eh- 74 ls 189 &amp; izFke pj.k &amp;1926</t>
  </si>
  <si>
    <t>bafnjk xka/kh eq[; ugj fd-eh- 0 ls 74 &amp; izFke pj.k &amp;1853</t>
  </si>
  <si>
    <t>xax ugj &amp; 569</t>
  </si>
  <si>
    <t>?kX ?kj ck&lt;+ fu;U=.k dk;Z&amp;628</t>
  </si>
  <si>
    <t>uksgj QhMj ifj;kstuk&amp;3152</t>
  </si>
  <si>
    <t>iatkc esa bfUnjk xka/kh QhMj vkSj lacaf/kr fuekZ.k dk;Z&amp;1253</t>
  </si>
  <si>
    <t>Hkk[kM+k ukaxy ifj;kstuk&amp;549</t>
  </si>
  <si>
    <t>jktLFkku okVj lsDVj jh&amp;LVªsDpfjax izkstsDV Qksj MstVZ ,fj;k &amp;2407</t>
  </si>
  <si>
    <t>fl) eq[k ifj;kstuk &amp; jruiqjk forfjdk&amp;565</t>
  </si>
  <si>
    <t>ty lalk/ku foHkkx] t;iqj&amp;70</t>
  </si>
  <si>
    <t>va/ksjh ifj;kstuk&amp;602</t>
  </si>
  <si>
    <t>vU; ftyksa esa ck&lt; fu;U=.k dk;Z&amp;629</t>
  </si>
  <si>
    <t>vij gkbZ ysoy dSuky vkWu ekgh Mse ¼okf.kfT;d½&amp;2684</t>
  </si>
  <si>
    <t>bafnjk fyQV&amp;1872</t>
  </si>
  <si>
    <t>,e vkbZ vfHkuo ;kstuk ¼vkj vkj vkj½&amp;1475</t>
  </si>
  <si>
    <t>dkyh fla/k ifj;kstuk&amp;571</t>
  </si>
  <si>
    <t>dkyhrhj fyQV flapkbZ ifj;kstuk&amp;3153</t>
  </si>
  <si>
    <t>xq.kork fu;a=.k&amp;1939</t>
  </si>
  <si>
    <t>t;leUn ifj;kstuk&amp;2643</t>
  </si>
  <si>
    <t>ty laxzg.klajpuk ¼ukckMZ½&amp;613</t>
  </si>
  <si>
    <t>ty laj{k.k lajpuuk ¼Qksj okVj dkSWlsIV½&amp;2328</t>
  </si>
  <si>
    <t>rdyh ifj;kstuk¼ukckMZ½ &amp;595</t>
  </si>
  <si>
    <t>xkxfju ifj;kstuk¼ukckMZ½&amp;600</t>
  </si>
  <si>
    <t>xjnM+k ifj;kstuk¼ukckMZ½&amp;593</t>
  </si>
  <si>
    <t>rstkokyk gSM ls ljIyl okWVj dks pq:&amp;&gt;qU&gt;quw ykus dh ;kstuk ¼okf.kfT;d½&amp;2680</t>
  </si>
  <si>
    <t>Rofjr flapkbZ ykHk dk;Zøe ¼, vkbZ ch ih½ ds vUrxZr e: {ks= esa y?kq flapkbZ fuekZ.k dk;Z&amp;1085</t>
  </si>
  <si>
    <t>/kkSyiqj ls pEcy unh ij cSjkt &amp;573</t>
  </si>
  <si>
    <t>/kkSyiqj fyQV ifj;kstuk&amp;572</t>
  </si>
  <si>
    <t>ueZnk ifj;kstuk ¼, vkbZ ch ih½&amp;564</t>
  </si>
  <si>
    <t>iapk;rh laLFkkvksa eas Lfkkukarfjr deZpkfj;kstu ds laLFkkiu O;; gsrq lgk;rk&amp;2872</t>
  </si>
  <si>
    <t>ijou ifj;kstuk &amp;570</t>
  </si>
  <si>
    <t>ihiykn ifj;kstuk ¼ukckMZ½&amp;599</t>
  </si>
  <si>
    <t>iwohZ jktLFkku ugj ifj;kstuk ¼okf.kfT;d½&amp;2495</t>
  </si>
  <si>
    <t>chlyiqj ifj;kstuk&amp;567</t>
  </si>
  <si>
    <t>e/;e flapkbZ ifj;kstuk dk vk/kqfudj.k@iquthZohdj.k@mUu;u@uohuhdj.k&amp;592</t>
  </si>
  <si>
    <t>euksgj Fkkuk] ifj;kstuk&amp;597</t>
  </si>
  <si>
    <t>ekgh ifj;kstuk&amp;566</t>
  </si>
  <si>
    <t>eq[; flapkbZ ifj;kstukvksa dk iquthZohdj.k@mUu;u@vk/kqfudhdj.k@uohuhdj.k ¼okf.kfT;d½&amp;2000</t>
  </si>
  <si>
    <t>estk ifj;kstuk&amp;2129</t>
  </si>
  <si>
    <t>;equk ty ifj;kstuk&amp;562</t>
  </si>
  <si>
    <t>;equk fyad ugj ifj;kstuk&amp;568</t>
  </si>
  <si>
    <t>jktx&lt;+ ifj;kstuk&amp;598</t>
  </si>
  <si>
    <t>jktLFkku fjoj csflu ,oa ty lalk/ku vk;kstuk izkf/kdj.k dks vuqnku&amp;2361</t>
  </si>
  <si>
    <t>jke lsrq fyad ifj;kstuk ¼okf.kfT;d½&amp;3479</t>
  </si>
  <si>
    <t>y?kq flapkbZ dk;Z ¼Qksj okVj dkWlsIV½&amp;2327</t>
  </si>
  <si>
    <t>yglh ifj;kstuk ¼ukckMZ½&amp;596</t>
  </si>
  <si>
    <t>O;kl cka/k&amp;554</t>
  </si>
  <si>
    <t>y?kq flapkbZ fuekZ.k dk;Z ¼ukckMZ½&amp;608</t>
  </si>
  <si>
    <t>y?kq flapkbZ dk;ksZ dk foLrkj@uohuhdj.k@vk/kqfudhdj.k &amp;609</t>
  </si>
  <si>
    <t>f'kf{kr csjkstxkj ;qodksa ds fy, Nk=o`fr&amp;582</t>
  </si>
  <si>
    <t>losZ{k.k &amp;580</t>
  </si>
  <si>
    <t>flapkbZ izca/k ,oa izf'k{k.k dsUnz&amp;579</t>
  </si>
  <si>
    <t>lkSj mtZ vk/kkfjr y?kq flapkbZ ifj;kstuk&amp;3070</t>
  </si>
  <si>
    <t>gkbZ ysoy dSuky vkWu ukaxfy;k fidvi fo;j ¼okf.kfT;d½&amp;2682</t>
  </si>
  <si>
    <t>gkfFk;k nsg ifj;kstuk&amp;601</t>
  </si>
  <si>
    <t>tokgj yky usg: vk;qfoZKku egkfo|ky; ,oa lEc) fpfdRlky; lewg] vtesaj &amp;33</t>
  </si>
  <si>
    <t>fpfdRlk egkfo|ky;] vtesj esa fuekZ.k dk;Z&amp;842</t>
  </si>
  <si>
    <t>ih-th- lhVksa esa vfHko`f) ds fy, jkT; ljdkj esa esfMdy dkWystksa dk lqn`&lt;hdj.k vkSj mUu;u Qst&amp;AA &amp;2725</t>
  </si>
  <si>
    <t>;w-th-lhV~l esa vfHko`f)&amp;2609</t>
  </si>
  <si>
    <t>Mk- lEiw.kZuUn vk;qfoZKku egkfo|ky; ,oa lec) fpfdRlky; lewg] tks?kiqj&amp;25</t>
  </si>
  <si>
    <t>mEesn vLirky] tks/kiqj&amp;1114</t>
  </si>
  <si>
    <t>fpfdRlk egkfo|ky;] tks?kiqj&amp;836</t>
  </si>
  <si>
    <t>pkSikluh lSVsykbV vLirky] tks/kiqj&amp;2516</t>
  </si>
  <si>
    <t>ftyk vLirky] ikoVk] tks/kiqj&amp;2514</t>
  </si>
  <si>
    <t>ftyk efgyk vLirky] tks/kiqj&amp;2515</t>
  </si>
  <si>
    <t>izrkiuxj lSVykbV vLirky] tks/kiqj&amp;2517</t>
  </si>
  <si>
    <t>eFkqjk nkl ekFkqj vLirky] tks/kiqj&amp;1115</t>
  </si>
  <si>
    <t>egkRek xka/kh vLirky] tks/kiqj&amp;1171</t>
  </si>
  <si>
    <t>f'kojke ukFkwjke VkWd vLirky] e.Mksj tks/kiqj&amp;2518</t>
  </si>
  <si>
    <t>lkeqnkf;d LokLF; dsUnz Hknokfl;k tks/kiqj&amp;3188</t>
  </si>
  <si>
    <t>rduhdh ¼izf'k{k.k½ f'k{kk] tks/kiqj&amp;150</t>
  </si>
  <si>
    <t>vkS|ksfxdh izf'k{k.k laLFkku ¼vkbZ- Vh- vkbZ-½&amp; 399</t>
  </si>
  <si>
    <t>uohu vkS|ksfxd izf'k{k.k laLFkkuksa dk [kksyuk&amp;1476</t>
  </si>
  <si>
    <t>f'kYih izf'k{k.k ;kstuk&amp;330</t>
  </si>
  <si>
    <t>rduhdh f'k{kk foHkkx] tks/kiqj&amp;15</t>
  </si>
  <si>
    <t>cgqf'kYih f'k{kk.kky; Hkou&amp;93</t>
  </si>
  <si>
    <t>uxjh; fodkl ,oa vkoklu foHkkx] t;iqj&amp;85</t>
  </si>
  <si>
    <t>t;iqj esVks jsy ifj;kstuk Qst&amp;1&amp;ch&amp;2264</t>
  </si>
  <si>
    <t>esVªks jsy ifj;kstuk&amp;1053</t>
  </si>
  <si>
    <t>iapk;rh jkt foHkkx] t;iqj&amp;139</t>
  </si>
  <si>
    <t>dsanzh; foRr vk;ksx dh flQkfj'kksa ds rgr iapk;r jkt laLFkkuksa ds fy, lkekU; cqfu;knh vuqnku&amp;2770</t>
  </si>
  <si>
    <t>jkT; foRr vk;ksx dh flQkfj'kksa ds fy, lkekU; cqfu;knh vuqnku&amp;2770</t>
  </si>
  <si>
    <t>ifjogu foHkkx] t;iqj&amp;2604</t>
  </si>
  <si>
    <t>i;kZoj.k ,ao iznw"k.k izcU/ku&amp;2604</t>
  </si>
  <si>
    <t>xzkeh.k i;Zvu dk fodkl&amp;744</t>
  </si>
  <si>
    <t>Ik;kZoj.k foHkkx] t;iqj&amp;67</t>
  </si>
  <si>
    <t>vknZHkwfe laj{k.k ,oa izca/k&amp;2845</t>
  </si>
  <si>
    <t>Ik;kZoj.kh; f'k{kk ,oa tkx:drk dk;Zøe &amp;727</t>
  </si>
  <si>
    <t>jktLFkku jkT; tSo fofo/krk cksMZ&amp;1267</t>
  </si>
  <si>
    <t>lkaHkj ysd eSustesaV ,tsUlh&amp;3133</t>
  </si>
  <si>
    <t>i'kqikyu foHkkx] t;iqj&amp;21</t>
  </si>
  <si>
    <t>mWV laj{k.k ds fy, vuqnku&amp;3088</t>
  </si>
  <si>
    <t>Ik'kq vLirky vkSj fpfdRlkky;&amp;453</t>
  </si>
  <si>
    <t>lsDl lksVsZM lheu ds d`f=e xHkkZ/kku ;kstuk&amp;3141</t>
  </si>
  <si>
    <t>iqfyl foHkkx] t;iqj&amp;94</t>
  </si>
  <si>
    <t>iqfyl Hkou&amp;787</t>
  </si>
  <si>
    <t>iqfyl fjgk;'kh Hkou&amp;18</t>
  </si>
  <si>
    <t>izkjafHkd f'k{kk foHkkx] chdkusj&amp;29</t>
  </si>
  <si>
    <t>ih-,e- Jh ;kstuk&amp;3283</t>
  </si>
  <si>
    <t>lexz f'k{kk vfHk;ku&amp;2775</t>
  </si>
  <si>
    <t>eRL; foHkkx] t;iqj&amp;31</t>
  </si>
  <si>
    <t>iz/kkuea=h eRL; lEink ;kstuk&amp;3008</t>
  </si>
  <si>
    <t>eRL; cht mRiknu&amp;1678</t>
  </si>
  <si>
    <t>egkjk.kk izrki d`f"k ,oa izkS|ksfxdh fo'ofo|ky;] mn;iqj&amp;159</t>
  </si>
  <si>
    <t>d`f"k vuqla/kku gsrq egkjk.kk izrki d`f"k ,oa izkS|ksfxdh fo'ofo|ky;] mn;iqj&amp;dks lgk;rk&amp;495</t>
  </si>
  <si>
    <t>d`f"k f'k{kk gsrq egkjk.kk izrki d`f"k ,oa izkS|ksfxdh fo'ofo|ky;] mn;iqj dks lgk;rk&amp;1313</t>
  </si>
  <si>
    <t>Ik'kqikyu gsrq egkjk.kk izrki d`f"k ,oa izkS|ksfxdh fo'ofo|ky;] mn;iqj dks lgk;rk&amp;1314</t>
  </si>
  <si>
    <t>ek/;fed f'k{kk foHkkx] chdkusj&amp;13</t>
  </si>
  <si>
    <t>dLrwjck xka/kh ckfydk fo|ky;ksa dh Lfkkiuk&amp;2830</t>
  </si>
  <si>
    <t>egkRek xka/kh fo|ky; esa Nk=okl fuekZ.k&amp;3115</t>
  </si>
  <si>
    <t>eq[; vfHk;ark] bfUnjk xka/kh ugj ifj;kstuk] chdkusj &amp;207</t>
  </si>
  <si>
    <t xml:space="preserve">vkbZ- th- ,u- ih- LVst&amp;AA esa ugjksa dk vk/kqfudhdj.k@uohuhdj.k ukckMZ vkj- vkbZ- Mh- ,Q- XXV ¼chdkusj tksu½&amp;2754 </t>
  </si>
  <si>
    <t>bfUnjk xka/kh ugj ifj;kstuk] chdkusj &amp; f}rh; pj.k&amp;555</t>
  </si>
  <si>
    <t>daojlsu fyQV ;kstuk&amp;1340</t>
  </si>
  <si>
    <r>
      <t>bafnjk xka/kh ugj ifj;kstuk dk foLrkj ] vk/kqfudhdj.k vkSj uohuhdj.k f}rh; pj.k ¼ukckMZ vkj-vkbZ- Mh- ,Q-</t>
    </r>
    <r>
      <rPr>
        <sz val="12"/>
        <color theme="1"/>
        <rFont val="Calibri"/>
        <family val="2"/>
        <scheme val="minor"/>
      </rPr>
      <t xml:space="preserve"> XXVI </t>
    </r>
    <r>
      <rPr>
        <sz val="12"/>
        <color theme="1"/>
        <rFont val="DevLys 010"/>
      </rPr>
      <t xml:space="preserve"> ½ &amp;2978</t>
    </r>
  </si>
  <si>
    <r>
      <t>ukckMZ ¼vkj- vkbZ- Mh- ,Q-½ ¼</t>
    </r>
    <r>
      <rPr>
        <sz val="12"/>
        <rFont val="Calibri"/>
        <family val="2"/>
        <scheme val="minor"/>
      </rPr>
      <t>XXVIII</t>
    </r>
    <r>
      <rPr>
        <sz val="12"/>
        <rFont val="DevLys 010"/>
      </rPr>
      <t>½ ds rgr ek/;fed fo|ky;ksa esa fuekZ.k dk;Z&amp;3129</t>
    </r>
  </si>
  <si>
    <r>
      <t xml:space="preserve">ukckMZ </t>
    </r>
    <r>
      <rPr>
        <sz val="12"/>
        <rFont val="Calibri"/>
        <family val="2"/>
        <scheme val="minor"/>
      </rPr>
      <t>RIDF XXIX</t>
    </r>
    <r>
      <rPr>
        <sz val="12"/>
        <rFont val="DevLys 010"/>
      </rPr>
      <t xml:space="preserve"> ds rgr d-s th- ch- oh- Nk=koklksa dk fuekZ.k&amp;3167</t>
    </r>
  </si>
  <si>
    <t>dksyk;r fyQV ;kstuk&amp;1322</t>
  </si>
  <si>
    <t>xtusj fyQV ;kstuk&amp; 1321</t>
  </si>
  <si>
    <r>
      <t xml:space="preserve">xq: tEHksJoj fyQV ¼QykSnh fyQV½ </t>
    </r>
    <r>
      <rPr>
        <sz val="12"/>
        <rFont val="Calibri"/>
        <family val="2"/>
        <scheme val="minor"/>
      </rPr>
      <t>CADWM</t>
    </r>
    <r>
      <rPr>
        <sz val="12"/>
        <rFont val="DevLys 010"/>
      </rPr>
      <t xml:space="preserve"> &amp;2464</t>
    </r>
  </si>
  <si>
    <r>
      <t xml:space="preserve">pkS- dqEHkkjke vk;Z fyQV ¼uksgj lkgck½ </t>
    </r>
    <r>
      <rPr>
        <sz val="12"/>
        <rFont val="Calibri"/>
        <family val="2"/>
        <scheme val="minor"/>
      </rPr>
      <t>CADWM</t>
    </r>
    <r>
      <rPr>
        <sz val="12"/>
        <rFont val="DevLys 010"/>
      </rPr>
      <t xml:space="preserve"> &amp; 2461</t>
    </r>
  </si>
  <si>
    <r>
      <t xml:space="preserve">t; ukjk;.k O;kl fyQV ¼iksdj.k fyQV½ </t>
    </r>
    <r>
      <rPr>
        <sz val="12"/>
        <rFont val="Calibri"/>
        <family val="2"/>
        <scheme val="minor"/>
      </rPr>
      <t>CADWM</t>
    </r>
    <r>
      <rPr>
        <sz val="12"/>
        <rFont val="DevLys 010"/>
      </rPr>
      <t xml:space="preserve"> &amp;2465</t>
    </r>
  </si>
  <si>
    <r>
      <t xml:space="preserve">MkW- dj.kh flag fyQV ¼dksyk;r fyQV½ </t>
    </r>
    <r>
      <rPr>
        <sz val="12"/>
        <rFont val="Calibri"/>
        <family val="2"/>
        <scheme val="minor"/>
      </rPr>
      <t>CADWM</t>
    </r>
    <r>
      <rPr>
        <sz val="12"/>
        <rFont val="DevLys 010"/>
      </rPr>
      <t xml:space="preserve"> &amp; 2463</t>
    </r>
  </si>
  <si>
    <t>ukckMZ RIDF - XXX ds rgr ncko flapkbZ iz.kkyh dk fodkl&amp; 3373</t>
  </si>
  <si>
    <t>uksgj &amp; lok fyQV ;kstuk&amp; 1320</t>
  </si>
  <si>
    <t>iUuk yky ck:iky fyQV ¼xtusj fyQV½ CADWM &amp; 2462</t>
  </si>
  <si>
    <t>iksdj.k fyQV ;kstuk&amp; 1324</t>
  </si>
  <si>
    <t>Qyksnh fyQV ;kstuk&amp;1323</t>
  </si>
  <si>
    <t>ckaxM+lj fyQV ;kstuk&amp;1325</t>
  </si>
  <si>
    <t>ohj rstkth fyQV ¼ckxMlj fyQV CADWM &amp; 2466</t>
  </si>
  <si>
    <t>jfoUnz ukFk VSxksj vk;qfoZKku egkfo|ky; ,oa lEc) fpfdRlky; lewg] mn;iqj&amp;6</t>
  </si>
  <si>
    <t>lqanj flag HkkVh HkaMkjh lSVsykbV vLirky] mn;iqj&amp;2520</t>
  </si>
  <si>
    <t>jktLFkku i'kq fpfdRlk ,oa i'kq foKku fo'ofo|ky;] chdkusj&amp;1004</t>
  </si>
  <si>
    <t>jktLFkku Ik'kq fpfdRlk ,oa i'kq foKku fo'ofo|ky;] chdkusj&amp;1004</t>
  </si>
  <si>
    <t>jkT; ty lalk/ku vk;kstuk foHkkx] t;iqj&amp;89</t>
  </si>
  <si>
    <t>cka/k iquokZl ,oa lq/kkj ifj;kstuk&amp;2761</t>
  </si>
  <si>
    <t>jk"Vªh; fof/k fo'ofo|ky;] tks/kiqj &amp; 175</t>
  </si>
  <si>
    <t>jk"Vªh; fof/k fo'ofo|ky;] tks/kiqj&amp;810</t>
  </si>
  <si>
    <t>ou foHkkx] t;iqj&amp;65</t>
  </si>
  <si>
    <t>vuqla/kku ,oa izf'k{k.k&amp; 1467</t>
  </si>
  <si>
    <t>vU; vHk;kj.;ksa dk vuqj{k.k&amp;481</t>
  </si>
  <si>
    <t>voS/k [kuu dh jksdFkke &amp; 2260</t>
  </si>
  <si>
    <t>vkdy oqM Qksfly ikdZ&amp; 2537</t>
  </si>
  <si>
    <t>bfUnjk xka/kh ugj ifj;kstuk ea iquZo`{kkjksi.k&amp;2712</t>
  </si>
  <si>
    <t>bZdks V;wfjTe yodq'k okfVdk &amp; 3081</t>
  </si>
  <si>
    <t>,dhd`r ou laj{k.k ;kstuk&amp;474</t>
  </si>
  <si>
    <t>xksMkou ,oa pkjkxkg {ks= dk fodkl ,oa laj{k.kl&amp;2539</t>
  </si>
  <si>
    <t>?kuk i{kh vHk;kj.; dk fodkl xkso/kZu eksjh&amp;482</t>
  </si>
  <si>
    <t>fpfM+;k?kjksa dk lq/kkj&amp;484</t>
  </si>
  <si>
    <t xml:space="preserve"> tyok;q ifjorZu ,oa jsfxLrku foLrkj dh jksdFkke &amp;1471</t>
  </si>
  <si>
    <t>tyok;q ifjorZu ds fy, lasVj vkWQ ,Dlhysal &amp; 3493</t>
  </si>
  <si>
    <t>twyhQyksjk mUewyu ,oa LFkkuh; iztkfr ds o`{kksa dk iquZo`{kkjksi.k&amp;2747</t>
  </si>
  <si>
    <t>ts-,Q- ,e- dk lq}&lt;+hdj.kdd&amp; 1469</t>
  </si>
  <si>
    <t>uxjh; ou&amp;2455</t>
  </si>
  <si>
    <t>ukckMZ ds ek/;e ls okfudhdj.k&amp;1470</t>
  </si>
  <si>
    <t>ifji;Zvu xfrfof/k;ksa lfgr tSo fofo/krk laj{k.k &amp; 473</t>
  </si>
  <si>
    <t>ifjHkzaf'kr ouksa dk iqujkjksi.k&amp; 472</t>
  </si>
  <si>
    <t>Ik;kZoj.kh; okfudh @ 'kgjh okfudh &amp;491</t>
  </si>
  <si>
    <t>ikfjfLFkfrdh; i;Zvu dk fodkl &amp;1238</t>
  </si>
  <si>
    <t>izkstsDV ,fyQsaV &amp; 2566</t>
  </si>
  <si>
    <t>izkstsDV ysiMZ&amp;2538</t>
  </si>
  <si>
    <t>QkeZ okfudh &amp; 477</t>
  </si>
  <si>
    <t>cM+s ikS/kksa dh rS;kjh &amp;2540</t>
  </si>
  <si>
    <t>ck?k ifj;kstuk&amp;479</t>
  </si>
  <si>
    <t>cksVsuhdy xkMZu&amp;3083</t>
  </si>
  <si>
    <t>jktLFkku okfudh ,oa tSo &amp; fofo/krk fodkl ifj;kstuk ¼vkj- ,Q- ch-Mh-ih-½&amp;3000</t>
  </si>
  <si>
    <t>jktLFkku tyok;q ifjorZu izfrfØ;k ,oa ifjfLFkfrdh ra= lsok lao/kZu ifj;kstuk&amp; CRESEP &amp; 3311</t>
  </si>
  <si>
    <t>jktLFkku okfudh ,oa tSo &amp; fofo/krk fodkl ifj;kstuk&amp; f}rh; pj.k&amp;1077</t>
  </si>
  <si>
    <t>jktLFkku gfjr pqukSrh Q.M&amp;3491</t>
  </si>
  <si>
    <t xml:space="preserve"> okfudh lapkj rFkk Hkouksa dk vk/kqfudhdj.k iquthZohdj.k] uohuhdj.k ,oa mUu;u&amp;485</t>
  </si>
  <si>
    <t>l?ku lhek fu/kkZj.k dk;Z rFkk ou cUnkscLr &amp;471</t>
  </si>
  <si>
    <t>LoPN ,oa fjr izkS|ksfxdh fodkl dsaUnz&amp;3488</t>
  </si>
  <si>
    <t>gfjr vads{k.k &amp; 3492</t>
  </si>
  <si>
    <t>gfjr vjkoyh fodkl ifj;kstuk&amp;3489</t>
  </si>
  <si>
    <t>gfjr Hkwfe mi;ksx  ifjis{; ;kstuk&amp;3490</t>
  </si>
  <si>
    <t>foKku ,oa izkS|ksfxdh foHkkx] t;iqj&amp;82</t>
  </si>
  <si>
    <t>vuqla/kku ,ao fodkl&amp; 1443</t>
  </si>
  <si>
    <t>foKku dk lEizs"k.k ,oa lkoZtfudhj.k &amp;1438</t>
  </si>
  <si>
    <t>Jh d.kZ ujsUnz d`f"k fo'ofo|ky;] tkscusj&amp;263</t>
  </si>
  <si>
    <t>Jh d.kZ ujsUnz d`f"k fo'ofo|ky;] tkscusj&amp;2123</t>
  </si>
  <si>
    <t>ljnkj iVsy] vk;qfoZKku egkfo|ky; ,oa lEc) fpfdRlky; lewg] chdkusj&amp;4</t>
  </si>
  <si>
    <t>ftyk vLirky] chdkusj&amp;2524</t>
  </si>
  <si>
    <t>ih-ch-,e iq:"k vLirky] chdkusj&amp;1106</t>
  </si>
  <si>
    <t>lokbZ ekuflag] vk;qfoZKku egkfo|ky; ,ao lEc) fpfdRlky; lewg] t;iqj&amp;14</t>
  </si>
  <si>
    <t>iafMr nhunk;ky mik/;k; vLirky x.kxkSjh cktkj] t;iqj&amp;1122</t>
  </si>
  <si>
    <t>cuhikdZ lSVsykbV vLirky] t;qij&amp;2513</t>
  </si>
  <si>
    <t>lqij Lisf';fyVh gkWfLiVy] t;iqj&amp;3162</t>
  </si>
  <si>
    <t>lsBh dkWyksuh] lSVsykbV vLirky] t;iqj&amp;2511</t>
  </si>
  <si>
    <t>lgdkfjrk foHkkx] t;iqj&amp;99</t>
  </si>
  <si>
    <t>nh?kZdkyhu _f.k;ksa ds fy, C;kt vuqnku&amp;3018</t>
  </si>
  <si>
    <t>efgyk Lo;a lgk;rk lewgksa dks izf'k{k.k&amp;505</t>
  </si>
  <si>
    <t>foHkkxh; deZpkfj;ksa dks izf'k{k.k&amp;497</t>
  </si>
  <si>
    <t>lkoZtfud fuekZ.k foHkkx] t;iqj&amp;87</t>
  </si>
  <si>
    <t>eq[; ftyk lM+dksa dk uohuhdj.k] lqn`&lt;+hdj.k ,oa pkSM+k djuk&amp;709</t>
  </si>
  <si>
    <t>jktLFkkuo jktekxZ fodkl ifj;kstuk&amp;A ¼,-Mh-ch-½&amp; 2428</t>
  </si>
  <si>
    <t>jktLFkku jktekxZ fodkl ifj;kstuk&amp;AA ¼fo'o cSad½&amp; 2429</t>
  </si>
  <si>
    <t>jkT; jktekxZ&amp;706</t>
  </si>
  <si>
    <t>jkT; lM+d fodkl fof/k&amp;702</t>
  </si>
  <si>
    <t>flafpr {ks= fodkl foHkkx] vejflag tjlku] fl)eq[k ] uksgj&amp;75</t>
  </si>
  <si>
    <t>vej flag tlkuk ifj;kstuk&amp;625</t>
  </si>
  <si>
    <t>bfUnjk xka/kh ugj ifj;kstuk ¼izFke pj.k½ esa ty /kkjkvksa dk fuekZ.k&amp;1344</t>
  </si>
  <si>
    <t>xaaxugj &amp; 569</t>
  </si>
  <si>
    <t>xaxugj QSt&amp;AA &amp;2308</t>
  </si>
  <si>
    <t>Hkk[kM+k ugj ifj;kstuk&amp;1654</t>
  </si>
  <si>
    <t xml:space="preserve">  fl) eq[k ukSgj ifj;kstuk&amp;626</t>
  </si>
  <si>
    <t>flafpr {ks= fodkl foHkkx] b-xk-u-i-] chdkusj&amp;72</t>
  </si>
  <si>
    <t>vuqqqqqqqqdwyh 'kks/k ,oa ,oa e`nk losZ{k.k&amp; bfUnjk xka/kh ugj ifj;kstuk&amp; f}rh; pj.k&amp;618</t>
  </si>
  <si>
    <t>d`f"k foLrkj &amp; bfUnjk xka/kh ugj ifj;kstuk&amp; f}rh; pj.k&amp;1342</t>
  </si>
  <si>
    <t>xax ugj QSt AA &amp; 2308</t>
  </si>
  <si>
    <t>eaf.M;ksa esa lM+dksa dk fuekZ.k&amp;620</t>
  </si>
  <si>
    <t>flafpr {ks= fodkl foHkkx] pEcy ] dksVk &amp; 73</t>
  </si>
  <si>
    <t>vuqdwyh ijd &amp;1506</t>
  </si>
  <si>
    <t>pEcy {ks= dk fodkl&amp;619</t>
  </si>
  <si>
    <t>pEcy {ks= dk fodkl&amp; ty izca/k esa tu lgHkkfxrk&amp; 949</t>
  </si>
  <si>
    <t>pEcy nkfguh eq[; ugj &amp;551</t>
  </si>
  <si>
    <t>pEcy ckbZ eq[; ugj&amp;1317</t>
  </si>
  <si>
    <t>lwpuk izkS|ksfxdh ,oa lapkj foHkkx] t;iqj&amp;68</t>
  </si>
  <si>
    <t>bZ&amp;vkWfQl&amp;2228</t>
  </si>
  <si>
    <t>CykWd Lrj ij fofM;ksa dksaQzUl &amp; 2105</t>
  </si>
  <si>
    <t>jkt lEidZ&amp;2202</t>
  </si>
  <si>
    <t>jktLFkku lasVj QkWj vkbZ- Vh- MoyiesaV ,.M bZ&amp;xoZusal&amp; 3224</t>
  </si>
  <si>
    <t>jktho xka/kh fQuVsd fMthVy bULVhV;wV] tks/kiqj&amp;3142</t>
  </si>
  <si>
    <t>LVkVZ vi &amp; 2626</t>
  </si>
  <si>
    <t>Lokeh ds'kokuan jktLFkku d`f"k fo'ofo|ky;] chdkusj&amp;20</t>
  </si>
  <si>
    <t>d`f"k vuqla/kku gsrq Lokeh ds'kokuUn jktLFkku d`f"k fo'ofo|ky;] chdkusj dks lgk;rk&amp;494</t>
  </si>
  <si>
    <t>d`f"k f'k{kk gsrq Lokeh ds'kokuUn jktLFkku d`f"k fo'ofo|ky; chdkusj dks lgk;rk&amp;1239</t>
  </si>
  <si>
    <t>Lok;r 'kklu foHkkx] t;iqj&amp;91</t>
  </si>
  <si>
    <t>e/;e 'kgjksa esa ok;q xq.koRrk lq/kkj &amp; 3217</t>
  </si>
  <si>
    <t>Lok;r 'kklu foHkkx ¼mi 'kklu lfpo½ &amp; 215</t>
  </si>
  <si>
    <t>vVy uohdj.k ,oa 'kgjh ifjorZu fe'ku ¼ve`r½ 2-0 &amp; 3118</t>
  </si>
  <si>
    <r>
      <t xml:space="preserve">vVy uohdj.k ,oa 'kgjh ifjorZu fe'ku ¼ve`r½ 2-0 &amp; </t>
    </r>
    <r>
      <rPr>
        <sz val="12"/>
        <rFont val="Calibri"/>
        <family val="2"/>
        <scheme val="minor"/>
      </rPr>
      <t>GIS BASED MASTER PLAN</t>
    </r>
    <r>
      <rPr>
        <sz val="12"/>
        <rFont val="DevLys 010"/>
      </rPr>
      <t xml:space="preserve"> 3194</t>
    </r>
  </si>
  <si>
    <t xml:space="preserve">    </t>
  </si>
  <si>
    <r>
      <t xml:space="preserve">LoPn Hkkjr fe'ku &amp; 'kgjh 2-0 </t>
    </r>
    <r>
      <rPr>
        <sz val="12"/>
        <rFont val="Calibri"/>
        <family val="2"/>
        <scheme val="minor"/>
      </rPr>
      <t>(CAPACITY BUILDING)</t>
    </r>
    <r>
      <rPr>
        <sz val="12"/>
        <rFont val="DevLys 010"/>
      </rPr>
      <t xml:space="preserve"> &amp; 3192</t>
    </r>
  </si>
  <si>
    <r>
      <t xml:space="preserve">LoPn Hkkjr fe'ku &amp; 'kgjh 2-0 </t>
    </r>
    <r>
      <rPr>
        <sz val="12"/>
        <rFont val="Calibri"/>
        <family val="2"/>
        <scheme val="minor"/>
      </rPr>
      <t>(IEC)</t>
    </r>
    <r>
      <rPr>
        <sz val="12"/>
        <rFont val="DevLys 010"/>
      </rPr>
      <t xml:space="preserve"> &amp; 3193</t>
    </r>
  </si>
  <si>
    <r>
      <t>LoPN Hkkjr fe'ku &amp; 'kgjh 2-0</t>
    </r>
    <r>
      <rPr>
        <sz val="12"/>
        <rFont val="Calibri"/>
        <family val="2"/>
        <scheme val="minor"/>
      </rPr>
      <t xml:space="preserve"> (SWM)</t>
    </r>
    <r>
      <rPr>
        <sz val="12"/>
        <rFont val="DevLys 010"/>
      </rPr>
      <t xml:space="preserve"> &amp; 3190</t>
    </r>
  </si>
  <si>
    <r>
      <t xml:space="preserve">ih,e bs&amp;cl lsok </t>
    </r>
    <r>
      <rPr>
        <sz val="12"/>
        <rFont val="Calibri"/>
        <family val="2"/>
        <scheme val="minor"/>
      </rPr>
      <t>(Operation)</t>
    </r>
    <r>
      <rPr>
        <sz val="12"/>
        <rFont val="DevLys 010"/>
      </rPr>
      <t xml:space="preserve"> &amp;3322</t>
    </r>
  </si>
  <si>
    <r>
      <t xml:space="preserve">ih,e &amp; bZ cl lsok </t>
    </r>
    <r>
      <rPr>
        <sz val="12"/>
        <rFont val="Calibri"/>
        <family val="2"/>
        <scheme val="minor"/>
      </rPr>
      <t>(Infra-strucure)</t>
    </r>
    <r>
      <rPr>
        <sz val="12"/>
        <rFont val="DevLys 010"/>
      </rPr>
      <t xml:space="preserve"> &amp;3318</t>
    </r>
  </si>
  <si>
    <r>
      <t xml:space="preserve">LoPN Hkkjr fe'ku&amp; 'kgjh 2-0 </t>
    </r>
    <r>
      <rPr>
        <sz val="12"/>
        <rFont val="Calibri"/>
        <family val="2"/>
        <scheme val="minor"/>
      </rPr>
      <t>(IIHL, CT/PT,URINALS)</t>
    </r>
    <r>
      <rPr>
        <sz val="12"/>
        <rFont val="DevLys 010"/>
      </rPr>
      <t>&amp;3191</t>
    </r>
  </si>
  <si>
    <t>xzhu ctV-2025&amp;26</t>
  </si>
  <si>
    <t>egk;ksx</t>
  </si>
  <si>
    <t>bafnjk xka/kh ugh ifj;kstuk] tSlyesaj&amp;208</t>
  </si>
  <si>
    <t>Ik;ZVu foHkkx] t;iqj&amp;111</t>
  </si>
  <si>
    <t>Ik;ZVu lwpuk vkSj izpkj&amp;739</t>
  </si>
  <si>
    <t>Ik;ZVu LFkyksa dk fodkl&amp;742</t>
  </si>
  <si>
    <t>eq[;ea=h i;ZVu dkS'ky ;kstuk&amp;3301</t>
  </si>
  <si>
    <t xml:space="preserve"> 'kks/ku la;=ksa dk uohdj.k ,oa mUu;u &amp;860</t>
  </si>
  <si>
    <t xml:space="preserve"> 'kgjh {ks= esa viHkksDrkvksa dks csgrj is;ty lqfo/kk gsrq vU; lq/kkj rFkk iqjkuh nks"kiw.kZ ,oa iznwf"kr ikbi ykbuksa dks cnyuk&amp;860</t>
  </si>
  <si>
    <t>fVIi.kh</t>
  </si>
  <si>
    <t>jkf'k yk[k esa</t>
  </si>
  <si>
    <t>Adaptaiton and Mitigation</t>
  </si>
  <si>
    <t>Mitigation, Adaptaion, Loss &amp; Damage activities</t>
  </si>
  <si>
    <t>Mitigation and Sustainability</t>
  </si>
  <si>
    <t>Sustainability</t>
  </si>
  <si>
    <t>Mitigation</t>
  </si>
  <si>
    <t>Adaptation and Sustainability</t>
  </si>
  <si>
    <t>Adaption</t>
  </si>
  <si>
    <t>Efficiency and Mitigation</t>
  </si>
  <si>
    <t>Adaptation</t>
  </si>
  <si>
    <t>Adapation and Sustainability</t>
  </si>
  <si>
    <t>Adaptation, Mitigation and Sustainability</t>
  </si>
  <si>
    <t>Adaptation and Mitigation</t>
  </si>
  <si>
    <t>Mitigation and Adaptation</t>
  </si>
  <si>
    <t>Adapation</t>
  </si>
  <si>
    <t xml:space="preserve">tSo izkS|ksfxdh &amp; 1439 </t>
  </si>
  <si>
    <t>Energy and Mitigation</t>
  </si>
  <si>
    <t>Livelihood</t>
  </si>
  <si>
    <t xml:space="preserve">Adaptation </t>
  </si>
  <si>
    <t>Livelihood and Adaptation</t>
  </si>
</sst>
</file>

<file path=xl/styles.xml><?xml version="1.0" encoding="utf-8"?>
<styleSheet xmlns="http://schemas.openxmlformats.org/spreadsheetml/2006/main">
  <numFmts count="1">
    <numFmt numFmtId="164" formatCode="0."/>
  </numFmts>
  <fonts count="30">
    <font>
      <sz val="11"/>
      <color theme="1"/>
      <name val="Calibri"/>
      <family val="2"/>
      <scheme val="minor"/>
    </font>
    <font>
      <sz val="10"/>
      <name val="Segoe UI"/>
      <family val="2"/>
    </font>
    <font>
      <sz val="10"/>
      <color rgb="FF000000"/>
      <name val="Segoe UI"/>
      <family val="2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DevLys 010"/>
    </font>
    <font>
      <sz val="12"/>
      <color theme="1"/>
      <name val="DevLys 010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rgb="FF00B050"/>
      <name val="DevLys 010"/>
    </font>
    <font>
      <b/>
      <sz val="14"/>
      <color rgb="FF00B050"/>
      <name val="Calibri"/>
      <family val="2"/>
      <scheme val="minor"/>
    </font>
    <font>
      <b/>
      <sz val="12"/>
      <color rgb="FF00B050"/>
      <name val="DevLys 010"/>
    </font>
    <font>
      <b/>
      <sz val="11"/>
      <color theme="3"/>
      <name val="Calibri"/>
      <family val="2"/>
      <scheme val="minor"/>
    </font>
    <font>
      <b/>
      <sz val="10"/>
      <color rgb="FF00B050"/>
      <name val="Segoe UI"/>
      <family val="2"/>
    </font>
    <font>
      <b/>
      <sz val="11"/>
      <color rgb="FF00B050"/>
      <name val="Calibri"/>
      <family val="2"/>
      <scheme val="minor"/>
    </font>
    <font>
      <b/>
      <sz val="9"/>
      <color rgb="FF00B050"/>
      <name val="Nirmala UI"/>
      <family val="2"/>
    </font>
    <font>
      <b/>
      <sz val="12"/>
      <color theme="3"/>
      <name val="Calibri"/>
      <family val="2"/>
      <scheme val="minor"/>
    </font>
    <font>
      <b/>
      <sz val="12"/>
      <color theme="3"/>
      <name val="DevLys 010"/>
    </font>
    <font>
      <b/>
      <sz val="9"/>
      <color rgb="FFC00000"/>
      <name val="Calibri"/>
      <family val="2"/>
      <scheme val="minor"/>
    </font>
    <font>
      <b/>
      <sz val="12"/>
      <color rgb="FFC00000"/>
      <name val="DevLys 010"/>
    </font>
    <font>
      <b/>
      <sz val="11"/>
      <color rgb="FFC00000"/>
      <name val="DevLys 010 "/>
    </font>
    <font>
      <b/>
      <sz val="10"/>
      <color rgb="FFC00000"/>
      <name val="DevLys 010 "/>
    </font>
    <font>
      <b/>
      <sz val="11"/>
      <color rgb="FFC00000"/>
      <name val="Calibri"/>
      <family val="2"/>
      <scheme val="minor"/>
    </font>
    <font>
      <b/>
      <sz val="11"/>
      <color rgb="FFC00000"/>
      <name val="Nirmala UI"/>
      <family val="2"/>
    </font>
    <font>
      <b/>
      <sz val="14"/>
      <color theme="6" tint="-0.499984740745262"/>
      <name val="DevLys 010"/>
    </font>
    <font>
      <sz val="11"/>
      <color rgb="FF00B050"/>
      <name val="DevLys 010"/>
    </font>
    <font>
      <sz val="14"/>
      <name val="DevLys 010"/>
    </font>
    <font>
      <sz val="11"/>
      <color theme="1"/>
      <name val="DevLys 010"/>
    </font>
    <font>
      <sz val="14"/>
      <color theme="6" tint="-0.499984740745262"/>
      <name val="DevLys 010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4" fontId="2" fillId="0" borderId="2" xfId="0" applyNumberFormat="1" applyFont="1" applyFill="1" applyBorder="1" applyAlignment="1">
      <alignment horizontal="center" vertical="top" shrinkToFi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top" wrapText="1" readingOrder="1"/>
    </xf>
    <xf numFmtId="4" fontId="1" fillId="0" borderId="2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shrinkToFit="1"/>
    </xf>
    <xf numFmtId="4" fontId="0" fillId="0" borderId="0" xfId="0" applyNumberFormat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top" wrapText="1"/>
    </xf>
    <xf numFmtId="4" fontId="14" fillId="0" borderId="2" xfId="0" applyNumberFormat="1" applyFont="1" applyFill="1" applyBorder="1" applyAlignment="1">
      <alignment horizontal="center" vertical="top" wrapText="1"/>
    </xf>
    <xf numFmtId="0" fontId="9" fillId="0" borderId="0" xfId="0" applyFont="1"/>
    <xf numFmtId="4" fontId="14" fillId="0" borderId="2" xfId="0" applyNumberFormat="1" applyFont="1" applyFill="1" applyBorder="1" applyAlignment="1">
      <alignment horizontal="center" vertical="top" shrinkToFit="1"/>
    </xf>
    <xf numFmtId="4" fontId="15" fillId="0" borderId="1" xfId="0" applyNumberFormat="1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top" wrapText="1"/>
    </xf>
    <xf numFmtId="4" fontId="14" fillId="3" borderId="6" xfId="0" applyNumberFormat="1" applyFont="1" applyFill="1" applyBorder="1" applyAlignment="1">
      <alignment horizontal="center" vertical="top" wrapText="1"/>
    </xf>
    <xf numFmtId="4" fontId="15" fillId="3" borderId="5" xfId="0" applyNumberFormat="1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left"/>
    </xf>
    <xf numFmtId="4" fontId="17" fillId="4" borderId="4" xfId="0" applyNumberFormat="1" applyFont="1" applyFill="1" applyBorder="1" applyAlignment="1">
      <alignment horizontal="center"/>
    </xf>
    <xf numFmtId="0" fontId="13" fillId="0" borderId="0" xfId="0" applyFont="1"/>
    <xf numFmtId="164" fontId="19" fillId="0" borderId="1" xfId="0" applyNumberFormat="1" applyFont="1" applyFill="1" applyBorder="1" applyAlignment="1">
      <alignment horizontal="center" vertical="top" shrinkToFit="1"/>
    </xf>
    <xf numFmtId="0" fontId="20" fillId="0" borderId="1" xfId="0" applyFont="1" applyFill="1" applyBorder="1" applyAlignment="1">
      <alignment horizontal="left" vertical="top" wrapText="1" readingOrder="1"/>
    </xf>
    <xf numFmtId="4" fontId="21" fillId="0" borderId="3" xfId="0" applyNumberFormat="1" applyFont="1" applyFill="1" applyBorder="1" applyAlignment="1">
      <alignment horizontal="center" vertical="top" wrapText="1" readingOrder="1"/>
    </xf>
    <xf numFmtId="4" fontId="22" fillId="0" borderId="1" xfId="0" applyNumberFormat="1" applyFont="1" applyFill="1" applyBorder="1" applyAlignment="1">
      <alignment horizontal="center" wrapText="1"/>
    </xf>
    <xf numFmtId="0" fontId="23" fillId="0" borderId="0" xfId="0" applyFont="1"/>
    <xf numFmtId="4" fontId="24" fillId="0" borderId="3" xfId="0" applyNumberFormat="1" applyFont="1" applyFill="1" applyBorder="1" applyAlignment="1">
      <alignment horizontal="center" vertical="top" wrapText="1" readingOrder="1"/>
    </xf>
    <xf numFmtId="4" fontId="23" fillId="0" borderId="1" xfId="0" applyNumberFormat="1" applyFont="1" applyFill="1" applyBorder="1" applyAlignment="1">
      <alignment horizontal="center" wrapText="1"/>
    </xf>
    <xf numFmtId="4" fontId="23" fillId="0" borderId="3" xfId="0" applyNumberFormat="1" applyFont="1" applyFill="1" applyBorder="1" applyAlignment="1">
      <alignment horizontal="center" vertical="top" wrapText="1" readingOrder="1"/>
    </xf>
    <xf numFmtId="4" fontId="23" fillId="0" borderId="1" xfId="0" applyNumberFormat="1" applyFont="1" applyFill="1" applyBorder="1" applyAlignment="1">
      <alignment horizontal="center" vertical="top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4" fontId="24" fillId="0" borderId="3" xfId="0" applyNumberFormat="1" applyFont="1" applyFill="1" applyBorder="1" applyAlignment="1">
      <alignment horizontal="center" vertical="top" wrapText="1"/>
    </xf>
    <xf numFmtId="0" fontId="0" fillId="0" borderId="0" xfId="0" applyFont="1"/>
    <xf numFmtId="4" fontId="1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top" shrinkToFit="1"/>
    </xf>
    <xf numFmtId="4" fontId="14" fillId="0" borderId="1" xfId="0" applyNumberFormat="1" applyFont="1" applyFill="1" applyBorder="1" applyAlignment="1">
      <alignment horizontal="center" vertical="top" shrinkToFit="1"/>
    </xf>
    <xf numFmtId="4" fontId="16" fillId="3" borderId="5" xfId="0" applyNumberFormat="1" applyFont="1" applyFill="1" applyBorder="1" applyAlignment="1">
      <alignment horizontal="center" vertical="top" wrapText="1"/>
    </xf>
    <xf numFmtId="4" fontId="17" fillId="4" borderId="7" xfId="0" applyNumberFormat="1" applyFont="1" applyFill="1" applyBorder="1" applyAlignment="1">
      <alignment horizontal="center"/>
    </xf>
    <xf numFmtId="0" fontId="0" fillId="0" borderId="4" xfId="0" applyFont="1" applyBorder="1"/>
    <xf numFmtId="0" fontId="23" fillId="0" borderId="4" xfId="0" applyFont="1" applyBorder="1"/>
    <xf numFmtId="0" fontId="0" fillId="0" borderId="4" xfId="0" applyBorder="1"/>
    <xf numFmtId="0" fontId="9" fillId="0" borderId="4" xfId="0" applyFont="1" applyBorder="1"/>
    <xf numFmtId="0" fontId="13" fillId="0" borderId="4" xfId="0" applyFont="1" applyBorder="1"/>
    <xf numFmtId="0" fontId="25" fillId="2" borderId="1" xfId="0" applyFont="1" applyFill="1" applyBorder="1" applyAlignment="1">
      <alignment horizontal="left" vertical="top" wrapText="1" indent="8"/>
    </xf>
    <xf numFmtId="4" fontId="26" fillId="2" borderId="0" xfId="0" applyNumberFormat="1" applyFont="1" applyFill="1" applyAlignment="1">
      <alignment horizontal="center"/>
    </xf>
    <xf numFmtId="4" fontId="27" fillId="2" borderId="2" xfId="0" applyNumberFormat="1" applyFont="1" applyFill="1" applyBorder="1" applyAlignment="1">
      <alignment horizontal="center" vertical="top" wrapText="1" readingOrder="1"/>
    </xf>
    <xf numFmtId="0" fontId="28" fillId="0" borderId="0" xfId="0" applyFont="1"/>
    <xf numFmtId="4" fontId="29" fillId="2" borderId="2" xfId="0" applyNumberFormat="1" applyFont="1" applyFill="1" applyBorder="1" applyAlignment="1">
      <alignment horizontal="center" vertical="top" wrapText="1" readingOrder="1"/>
    </xf>
    <xf numFmtId="4" fontId="29" fillId="2" borderId="1" xfId="0" applyNumberFormat="1" applyFont="1" applyFill="1" applyBorder="1" applyAlignment="1">
      <alignment horizontal="center" vertical="top" wrapText="1"/>
    </xf>
    <xf numFmtId="4" fontId="29" fillId="2" borderId="6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3"/>
  <sheetViews>
    <sheetView tabSelected="1" workbookViewId="0">
      <selection activeCell="H2" sqref="H2"/>
    </sheetView>
  </sheetViews>
  <sheetFormatPr defaultRowHeight="18" customHeight="1"/>
  <cols>
    <col min="1" max="1" width="9.44140625" style="4" customWidth="1"/>
    <col min="2" max="2" width="51.88671875" style="6" customWidth="1"/>
    <col min="3" max="3" width="15.109375" style="13" bestFit="1" customWidth="1"/>
    <col min="4" max="4" width="12" style="13" customWidth="1"/>
    <col min="5" max="5" width="16.109375" style="13" customWidth="1"/>
    <col min="6" max="6" width="34.44140625" style="40" customWidth="1"/>
  </cols>
  <sheetData>
    <row r="1" spans="1:6" ht="18" customHeight="1">
      <c r="A1" s="8"/>
      <c r="B1" s="9" t="s">
        <v>408</v>
      </c>
      <c r="C1" s="53"/>
      <c r="D1" s="53"/>
      <c r="E1" s="54" t="s">
        <v>418</v>
      </c>
      <c r="F1" s="55"/>
    </row>
    <row r="2" spans="1:6" s="1" customFormat="1" ht="54" customHeight="1">
      <c r="A2" s="10"/>
      <c r="B2" s="52" t="s">
        <v>0</v>
      </c>
      <c r="C2" s="56" t="s">
        <v>47</v>
      </c>
      <c r="D2" s="57" t="s">
        <v>48</v>
      </c>
      <c r="E2" s="56" t="s">
        <v>54</v>
      </c>
      <c r="F2" s="58" t="s">
        <v>417</v>
      </c>
    </row>
    <row r="3" spans="1:6" s="32" customFormat="1" ht="18" customHeight="1">
      <c r="A3" s="28">
        <v>1</v>
      </c>
      <c r="B3" s="29" t="s">
        <v>49</v>
      </c>
      <c r="C3" s="30"/>
      <c r="D3" s="31"/>
      <c r="E3" s="31"/>
      <c r="F3" s="48"/>
    </row>
    <row r="4" spans="1:6" ht="18" customHeight="1">
      <c r="A4" s="5" t="s">
        <v>1</v>
      </c>
      <c r="B4" s="2" t="s">
        <v>50</v>
      </c>
      <c r="C4" s="11">
        <v>28000.01</v>
      </c>
      <c r="D4" s="12">
        <v>100</v>
      </c>
      <c r="E4" s="41">
        <v>28000.01</v>
      </c>
      <c r="F4" s="49" t="s">
        <v>419</v>
      </c>
    </row>
    <row r="5" spans="1:6" ht="18" customHeight="1">
      <c r="A5" s="5" t="s">
        <v>2</v>
      </c>
      <c r="B5" s="2" t="s">
        <v>51</v>
      </c>
      <c r="C5" s="11">
        <v>141398.13</v>
      </c>
      <c r="D5" s="12">
        <v>62.5</v>
      </c>
      <c r="E5" s="41">
        <v>88373.83</v>
      </c>
      <c r="F5" s="49" t="s">
        <v>420</v>
      </c>
    </row>
    <row r="6" spans="1:6" s="17" customFormat="1" ht="18" customHeight="1">
      <c r="A6" s="14"/>
      <c r="B6" s="15" t="s">
        <v>55</v>
      </c>
      <c r="C6" s="16">
        <f>SUM(C4:C5)</f>
        <v>169398.14</v>
      </c>
      <c r="D6" s="16"/>
      <c r="E6" s="42">
        <f t="shared" ref="E6" si="0">SUM(E4:E5)</f>
        <v>116373.84</v>
      </c>
      <c r="F6" s="50"/>
    </row>
    <row r="7" spans="1:6" s="32" customFormat="1" ht="18" customHeight="1">
      <c r="A7" s="28">
        <v>2</v>
      </c>
      <c r="B7" s="29" t="s">
        <v>52</v>
      </c>
      <c r="C7" s="33"/>
      <c r="D7" s="34"/>
      <c r="E7" s="34"/>
      <c r="F7" s="48"/>
    </row>
    <row r="8" spans="1:6" ht="18" customHeight="1">
      <c r="A8" s="5" t="s">
        <v>1</v>
      </c>
      <c r="B8" s="2" t="s">
        <v>53</v>
      </c>
      <c r="C8" s="7">
        <v>3577.71</v>
      </c>
      <c r="D8" s="12">
        <v>1.4</v>
      </c>
      <c r="E8" s="12">
        <v>50.09</v>
      </c>
      <c r="F8" s="49" t="s">
        <v>421</v>
      </c>
    </row>
    <row r="9" spans="1:6" s="17" customFormat="1" ht="18" customHeight="1">
      <c r="A9" s="14"/>
      <c r="B9" s="15" t="s">
        <v>55</v>
      </c>
      <c r="C9" s="18">
        <f>SUM(C8)</f>
        <v>3577.71</v>
      </c>
      <c r="D9" s="19"/>
      <c r="E9" s="43">
        <f>SUM(E8)</f>
        <v>50.09</v>
      </c>
      <c r="F9" s="50"/>
    </row>
    <row r="10" spans="1:6" s="32" customFormat="1" ht="18" customHeight="1">
      <c r="A10" s="28">
        <v>3</v>
      </c>
      <c r="B10" s="29" t="s">
        <v>56</v>
      </c>
      <c r="C10" s="33"/>
      <c r="D10" s="34"/>
      <c r="E10" s="34"/>
      <c r="F10" s="48"/>
    </row>
    <row r="11" spans="1:6" ht="18" customHeight="1">
      <c r="A11" s="5" t="s">
        <v>1</v>
      </c>
      <c r="B11" s="2" t="s">
        <v>57</v>
      </c>
      <c r="C11" s="7">
        <v>3677.19</v>
      </c>
      <c r="D11" s="12">
        <v>0.94</v>
      </c>
      <c r="E11" s="12">
        <v>34.57</v>
      </c>
      <c r="F11" s="49" t="s">
        <v>422</v>
      </c>
    </row>
    <row r="12" spans="1:6" ht="18" customHeight="1">
      <c r="A12" s="5" t="s">
        <v>2</v>
      </c>
      <c r="B12" s="2" t="s">
        <v>58</v>
      </c>
      <c r="C12" s="7">
        <v>1654.74</v>
      </c>
      <c r="D12" s="12">
        <v>0.97</v>
      </c>
      <c r="E12" s="12">
        <v>16.05</v>
      </c>
      <c r="F12" s="49" t="s">
        <v>422</v>
      </c>
    </row>
    <row r="13" spans="1:6" s="17" customFormat="1" ht="18" customHeight="1">
      <c r="A13" s="14"/>
      <c r="B13" s="15" t="s">
        <v>55</v>
      </c>
      <c r="C13" s="18">
        <f>SUM(C11:C12)</f>
        <v>5331.93</v>
      </c>
      <c r="D13" s="18"/>
      <c r="E13" s="44">
        <f t="shared" ref="E13" si="1">SUM(E11:E12)</f>
        <v>50.620000000000005</v>
      </c>
      <c r="F13" s="50"/>
    </row>
    <row r="14" spans="1:6" s="32" customFormat="1" ht="18" customHeight="1">
      <c r="A14" s="28">
        <v>4</v>
      </c>
      <c r="B14" s="29" t="s">
        <v>59</v>
      </c>
      <c r="C14" s="33"/>
      <c r="D14" s="34"/>
      <c r="E14" s="34"/>
      <c r="F14" s="48"/>
    </row>
    <row r="15" spans="1:6" ht="18" customHeight="1">
      <c r="A15" s="5" t="s">
        <v>1</v>
      </c>
      <c r="B15" s="2" t="s">
        <v>60</v>
      </c>
      <c r="C15" s="7">
        <v>2027.99</v>
      </c>
      <c r="D15" s="12">
        <v>0.53</v>
      </c>
      <c r="E15" s="12">
        <v>10.75</v>
      </c>
      <c r="F15" s="49" t="s">
        <v>423</v>
      </c>
    </row>
    <row r="16" spans="1:6" s="17" customFormat="1" ht="18" customHeight="1">
      <c r="A16" s="14"/>
      <c r="B16" s="15" t="s">
        <v>55</v>
      </c>
      <c r="C16" s="18">
        <f>SUM(C15)</f>
        <v>2027.99</v>
      </c>
      <c r="D16" s="18"/>
      <c r="E16" s="44">
        <f t="shared" ref="E16" si="2">SUM(E15)</f>
        <v>10.75</v>
      </c>
      <c r="F16" s="50"/>
    </row>
    <row r="17" spans="1:6" s="32" customFormat="1" ht="18" customHeight="1">
      <c r="A17" s="28">
        <v>5</v>
      </c>
      <c r="B17" s="29" t="s">
        <v>410</v>
      </c>
      <c r="C17" s="33"/>
      <c r="D17" s="34"/>
      <c r="E17" s="34"/>
      <c r="F17" s="48"/>
    </row>
    <row r="18" spans="1:6" ht="18" customHeight="1">
      <c r="A18" s="5" t="s">
        <v>1</v>
      </c>
      <c r="B18" s="2" t="s">
        <v>61</v>
      </c>
      <c r="C18" s="7">
        <v>100</v>
      </c>
      <c r="D18" s="12">
        <v>100</v>
      </c>
      <c r="E18" s="12">
        <v>100</v>
      </c>
      <c r="F18" s="49" t="s">
        <v>422</v>
      </c>
    </row>
    <row r="19" spans="1:6" ht="18" customHeight="1">
      <c r="A19" s="5" t="s">
        <v>2</v>
      </c>
      <c r="B19" s="2" t="s">
        <v>62</v>
      </c>
      <c r="C19" s="11">
        <v>25176.81</v>
      </c>
      <c r="D19" s="12">
        <v>100</v>
      </c>
      <c r="E19" s="41">
        <v>25176.81</v>
      </c>
      <c r="F19" s="49" t="s">
        <v>422</v>
      </c>
    </row>
    <row r="20" spans="1:6" s="17" customFormat="1" ht="18" customHeight="1">
      <c r="A20" s="14"/>
      <c r="B20" s="15" t="s">
        <v>55</v>
      </c>
      <c r="C20" s="16">
        <f>SUM(C18:C19)</f>
        <v>25276.81</v>
      </c>
      <c r="D20" s="16"/>
      <c r="E20" s="42">
        <f t="shared" ref="E20" si="3">SUM(E18:E19)</f>
        <v>25276.81</v>
      </c>
      <c r="F20" s="50"/>
    </row>
    <row r="21" spans="1:6" s="32" customFormat="1" ht="18" customHeight="1">
      <c r="A21" s="28">
        <v>6</v>
      </c>
      <c r="B21" s="29" t="s">
        <v>63</v>
      </c>
      <c r="C21" s="33"/>
      <c r="D21" s="34"/>
      <c r="E21" s="34"/>
      <c r="F21" s="48"/>
    </row>
    <row r="22" spans="1:6" ht="18" customHeight="1">
      <c r="A22" s="5" t="s">
        <v>1</v>
      </c>
      <c r="B22" s="2" t="s">
        <v>64</v>
      </c>
      <c r="C22" s="11">
        <v>526702.91</v>
      </c>
      <c r="D22" s="12">
        <v>60</v>
      </c>
      <c r="E22" s="41">
        <v>316021.75</v>
      </c>
      <c r="F22" s="49" t="s">
        <v>421</v>
      </c>
    </row>
    <row r="23" spans="1:6" s="17" customFormat="1" ht="18" customHeight="1">
      <c r="A23" s="14"/>
      <c r="B23" s="15" t="s">
        <v>55</v>
      </c>
      <c r="C23" s="16">
        <f>SUM(C22)</f>
        <v>526702.91</v>
      </c>
      <c r="D23" s="16"/>
      <c r="E23" s="42">
        <f t="shared" ref="E23" si="4">SUM(E22)</f>
        <v>316021.75</v>
      </c>
      <c r="F23" s="50"/>
    </row>
    <row r="24" spans="1:6" s="32" customFormat="1" ht="18" customHeight="1">
      <c r="A24" s="28">
        <v>7</v>
      </c>
      <c r="B24" s="29" t="s">
        <v>65</v>
      </c>
      <c r="C24" s="33"/>
      <c r="D24" s="34"/>
      <c r="E24" s="34"/>
      <c r="F24" s="48"/>
    </row>
    <row r="25" spans="1:6" ht="18" customHeight="1">
      <c r="A25" s="5" t="s">
        <v>1</v>
      </c>
      <c r="B25" s="2" t="s">
        <v>66</v>
      </c>
      <c r="C25" s="7">
        <v>15</v>
      </c>
      <c r="D25" s="12">
        <v>100</v>
      </c>
      <c r="E25" s="12">
        <v>15</v>
      </c>
      <c r="F25" s="49" t="s">
        <v>422</v>
      </c>
    </row>
    <row r="26" spans="1:6" ht="18" customHeight="1">
      <c r="A26" s="5" t="s">
        <v>2</v>
      </c>
      <c r="B26" s="2" t="s">
        <v>67</v>
      </c>
      <c r="C26" s="7">
        <v>850</v>
      </c>
      <c r="D26" s="12">
        <v>100</v>
      </c>
      <c r="E26" s="12">
        <v>850</v>
      </c>
      <c r="F26" s="49" t="s">
        <v>423</v>
      </c>
    </row>
    <row r="27" spans="1:6" ht="18" customHeight="1">
      <c r="A27" s="5" t="s">
        <v>4</v>
      </c>
      <c r="B27" s="2" t="s">
        <v>68</v>
      </c>
      <c r="C27" s="7">
        <v>350</v>
      </c>
      <c r="D27" s="12">
        <v>100</v>
      </c>
      <c r="E27" s="12">
        <v>350</v>
      </c>
      <c r="F27" s="49" t="s">
        <v>421</v>
      </c>
    </row>
    <row r="28" spans="1:6" ht="18" customHeight="1">
      <c r="A28" s="5" t="s">
        <v>5</v>
      </c>
      <c r="B28" s="2" t="s">
        <v>69</v>
      </c>
      <c r="C28" s="7">
        <v>48.84</v>
      </c>
      <c r="D28" s="12">
        <v>100</v>
      </c>
      <c r="E28" s="12">
        <v>48.84</v>
      </c>
      <c r="F28" s="49" t="s">
        <v>423</v>
      </c>
    </row>
    <row r="29" spans="1:6" ht="18" customHeight="1">
      <c r="A29" s="5" t="s">
        <v>6</v>
      </c>
      <c r="B29" s="2" t="s">
        <v>70</v>
      </c>
      <c r="C29" s="7">
        <v>0.01</v>
      </c>
      <c r="D29" s="12">
        <v>100</v>
      </c>
      <c r="E29" s="12">
        <v>0.01</v>
      </c>
      <c r="F29" s="49" t="s">
        <v>422</v>
      </c>
    </row>
    <row r="30" spans="1:6" ht="18" customHeight="1">
      <c r="A30" s="5" t="s">
        <v>7</v>
      </c>
      <c r="B30" s="2" t="s">
        <v>71</v>
      </c>
      <c r="C30" s="7">
        <v>167.04</v>
      </c>
      <c r="D30" s="12">
        <v>100</v>
      </c>
      <c r="E30" s="12">
        <v>167.04</v>
      </c>
      <c r="F30" s="49" t="s">
        <v>421</v>
      </c>
    </row>
    <row r="31" spans="1:6" ht="18" customHeight="1">
      <c r="A31" s="5" t="s">
        <v>8</v>
      </c>
      <c r="B31" s="2" t="s">
        <v>72</v>
      </c>
      <c r="C31" s="7">
        <v>0.01</v>
      </c>
      <c r="D31" s="12">
        <v>100</v>
      </c>
      <c r="E31" s="12">
        <v>0.01</v>
      </c>
      <c r="F31" s="49" t="s">
        <v>422</v>
      </c>
    </row>
    <row r="32" spans="1:6" ht="18" customHeight="1">
      <c r="A32" s="5" t="s">
        <v>9</v>
      </c>
      <c r="B32" s="2" t="s">
        <v>73</v>
      </c>
      <c r="C32" s="7">
        <v>750</v>
      </c>
      <c r="D32" s="12">
        <v>100</v>
      </c>
      <c r="E32" s="12">
        <v>750</v>
      </c>
      <c r="F32" s="49" t="s">
        <v>423</v>
      </c>
    </row>
    <row r="33" spans="1:6" ht="18" customHeight="1">
      <c r="A33" s="5" t="s">
        <v>10</v>
      </c>
      <c r="B33" s="2" t="s">
        <v>74</v>
      </c>
      <c r="C33" s="7">
        <v>0.01</v>
      </c>
      <c r="D33" s="12">
        <v>100</v>
      </c>
      <c r="E33" s="12">
        <v>0.01</v>
      </c>
      <c r="F33" s="49" t="s">
        <v>422</v>
      </c>
    </row>
    <row r="34" spans="1:6" ht="18" customHeight="1">
      <c r="A34" s="5" t="s">
        <v>11</v>
      </c>
      <c r="B34" s="2" t="s">
        <v>75</v>
      </c>
      <c r="C34" s="11">
        <v>37015.5</v>
      </c>
      <c r="D34" s="12">
        <v>100</v>
      </c>
      <c r="E34" s="41">
        <v>37015.5</v>
      </c>
      <c r="F34" s="49" t="s">
        <v>423</v>
      </c>
    </row>
    <row r="35" spans="1:6" ht="18" customHeight="1">
      <c r="A35" s="5" t="s">
        <v>12</v>
      </c>
      <c r="B35" s="2" t="s">
        <v>76</v>
      </c>
      <c r="C35" s="7">
        <v>15.39</v>
      </c>
      <c r="D35" s="12">
        <v>100</v>
      </c>
      <c r="E35" s="12">
        <v>15.39</v>
      </c>
      <c r="F35" s="49" t="s">
        <v>424</v>
      </c>
    </row>
    <row r="36" spans="1:6" ht="18" customHeight="1">
      <c r="A36" s="5" t="s">
        <v>13</v>
      </c>
      <c r="B36" s="2" t="s">
        <v>77</v>
      </c>
      <c r="C36" s="7">
        <v>40</v>
      </c>
      <c r="D36" s="12">
        <v>100</v>
      </c>
      <c r="E36" s="12">
        <v>40</v>
      </c>
      <c r="F36" s="49" t="s">
        <v>424</v>
      </c>
    </row>
    <row r="37" spans="1:6" ht="18" customHeight="1">
      <c r="A37" s="5" t="s">
        <v>14</v>
      </c>
      <c r="B37" s="2" t="s">
        <v>78</v>
      </c>
      <c r="C37" s="7">
        <v>425</v>
      </c>
      <c r="D37" s="12">
        <v>100</v>
      </c>
      <c r="E37" s="12">
        <v>425</v>
      </c>
      <c r="F37" s="49" t="s">
        <v>424</v>
      </c>
    </row>
    <row r="38" spans="1:6" ht="18" customHeight="1">
      <c r="A38" s="5" t="s">
        <v>15</v>
      </c>
      <c r="B38" s="2" t="s">
        <v>79</v>
      </c>
      <c r="C38" s="7">
        <v>0.01</v>
      </c>
      <c r="D38" s="12">
        <v>100</v>
      </c>
      <c r="E38" s="12">
        <v>0.01</v>
      </c>
      <c r="F38" s="49" t="s">
        <v>425</v>
      </c>
    </row>
    <row r="39" spans="1:6" ht="18" customHeight="1">
      <c r="A39" s="5" t="s">
        <v>16</v>
      </c>
      <c r="B39" s="2" t="s">
        <v>80</v>
      </c>
      <c r="C39" s="7">
        <v>90</v>
      </c>
      <c r="D39" s="12">
        <v>100</v>
      </c>
      <c r="E39" s="12">
        <v>90</v>
      </c>
      <c r="F39" s="49" t="s">
        <v>422</v>
      </c>
    </row>
    <row r="40" spans="1:6" ht="18" customHeight="1">
      <c r="A40" s="5" t="s">
        <v>17</v>
      </c>
      <c r="B40" s="2" t="s">
        <v>81</v>
      </c>
      <c r="C40" s="11">
        <v>12476.01</v>
      </c>
      <c r="D40" s="12">
        <v>100</v>
      </c>
      <c r="E40" s="41">
        <v>12476.01</v>
      </c>
      <c r="F40" s="49" t="s">
        <v>422</v>
      </c>
    </row>
    <row r="41" spans="1:6" ht="18" customHeight="1">
      <c r="A41" s="5" t="s">
        <v>18</v>
      </c>
      <c r="B41" s="2" t="s">
        <v>82</v>
      </c>
      <c r="C41" s="7">
        <v>1000.01</v>
      </c>
      <c r="D41" s="12">
        <v>100</v>
      </c>
      <c r="E41" s="12">
        <v>1000.01</v>
      </c>
      <c r="F41" s="49" t="s">
        <v>425</v>
      </c>
    </row>
    <row r="42" spans="1:6" ht="18" customHeight="1">
      <c r="A42" s="5" t="s">
        <v>19</v>
      </c>
      <c r="B42" s="2" t="s">
        <v>89</v>
      </c>
      <c r="C42" s="11">
        <v>35929.99</v>
      </c>
      <c r="D42" s="12">
        <v>100</v>
      </c>
      <c r="E42" s="41">
        <v>35929.99</v>
      </c>
      <c r="F42" s="49" t="s">
        <v>422</v>
      </c>
    </row>
    <row r="43" spans="1:6" ht="18" customHeight="1">
      <c r="A43" s="5" t="s">
        <v>20</v>
      </c>
      <c r="B43" s="2" t="s">
        <v>90</v>
      </c>
      <c r="C43" s="11">
        <v>90128.5</v>
      </c>
      <c r="D43" s="12">
        <v>100</v>
      </c>
      <c r="E43" s="41">
        <v>90128.5</v>
      </c>
      <c r="F43" s="49" t="s">
        <v>422</v>
      </c>
    </row>
    <row r="44" spans="1:6" ht="18" customHeight="1">
      <c r="A44" s="5" t="s">
        <v>21</v>
      </c>
      <c r="B44" s="2" t="s">
        <v>91</v>
      </c>
      <c r="C44" s="7">
        <v>5000.01</v>
      </c>
      <c r="D44" s="12">
        <v>100</v>
      </c>
      <c r="E44" s="12">
        <v>5000.01</v>
      </c>
      <c r="F44" s="49" t="s">
        <v>423</v>
      </c>
    </row>
    <row r="45" spans="1:6" s="17" customFormat="1" ht="18" customHeight="1">
      <c r="A45" s="14"/>
      <c r="B45" s="15" t="s">
        <v>55</v>
      </c>
      <c r="C45" s="16">
        <f>SUM(C25:C44)</f>
        <v>184301.33000000002</v>
      </c>
      <c r="D45" s="16"/>
      <c r="E45" s="42">
        <f t="shared" ref="E45" si="5">SUM(E25:E44)</f>
        <v>184301.33000000002</v>
      </c>
      <c r="F45" s="50"/>
    </row>
    <row r="46" spans="1:6" s="32" customFormat="1" ht="18" customHeight="1">
      <c r="A46" s="28">
        <v>8</v>
      </c>
      <c r="B46" s="29" t="s">
        <v>83</v>
      </c>
      <c r="C46" s="33"/>
      <c r="D46" s="34"/>
      <c r="E46" s="34"/>
      <c r="F46" s="48"/>
    </row>
    <row r="47" spans="1:6" ht="18" customHeight="1">
      <c r="A47" s="5" t="s">
        <v>1</v>
      </c>
      <c r="B47" s="2" t="s">
        <v>84</v>
      </c>
      <c r="C47" s="7">
        <v>1617.8</v>
      </c>
      <c r="D47" s="12">
        <v>100</v>
      </c>
      <c r="E47" s="12">
        <v>1617.8</v>
      </c>
      <c r="F47" s="49" t="s">
        <v>422</v>
      </c>
    </row>
    <row r="48" spans="1:6" ht="18" customHeight="1">
      <c r="A48" s="5" t="s">
        <v>2</v>
      </c>
      <c r="B48" s="2" t="s">
        <v>85</v>
      </c>
      <c r="C48" s="11">
        <v>11600.01</v>
      </c>
      <c r="D48" s="12">
        <v>4.42</v>
      </c>
      <c r="E48" s="12">
        <v>512.72</v>
      </c>
      <c r="F48" s="49" t="s">
        <v>421</v>
      </c>
    </row>
    <row r="49" spans="1:6" s="17" customFormat="1" ht="18" customHeight="1">
      <c r="A49" s="14"/>
      <c r="B49" s="15" t="s">
        <v>55</v>
      </c>
      <c r="C49" s="16">
        <f>SUM(C47:C48)</f>
        <v>13217.81</v>
      </c>
      <c r="D49" s="16"/>
      <c r="E49" s="42">
        <f t="shared" ref="E49" si="6">SUM(E47:E48)</f>
        <v>2130.52</v>
      </c>
      <c r="F49" s="50"/>
    </row>
    <row r="50" spans="1:6" s="32" customFormat="1" ht="18" customHeight="1">
      <c r="A50" s="28">
        <v>9</v>
      </c>
      <c r="B50" s="29" t="s">
        <v>86</v>
      </c>
      <c r="C50" s="35"/>
      <c r="D50" s="36"/>
      <c r="E50" s="36"/>
      <c r="F50" s="48"/>
    </row>
    <row r="51" spans="1:6" ht="18" customHeight="1">
      <c r="A51" s="5" t="s">
        <v>1</v>
      </c>
      <c r="B51" s="2" t="s">
        <v>87</v>
      </c>
      <c r="C51" s="11">
        <v>15979.55</v>
      </c>
      <c r="D51" s="12">
        <v>14.16</v>
      </c>
      <c r="E51" s="12">
        <v>2262.6999999999998</v>
      </c>
      <c r="F51" s="49" t="s">
        <v>423</v>
      </c>
    </row>
    <row r="52" spans="1:6" ht="18" customHeight="1">
      <c r="A52" s="5" t="s">
        <v>2</v>
      </c>
      <c r="B52" s="2" t="s">
        <v>88</v>
      </c>
      <c r="C52" s="11">
        <v>40931.15</v>
      </c>
      <c r="D52" s="12">
        <v>100</v>
      </c>
      <c r="E52" s="41">
        <v>40931.15</v>
      </c>
      <c r="F52" s="49" t="s">
        <v>421</v>
      </c>
    </row>
    <row r="53" spans="1:6" ht="18" customHeight="1">
      <c r="A53" s="5" t="s">
        <v>4</v>
      </c>
      <c r="B53" s="2" t="s">
        <v>92</v>
      </c>
      <c r="C53" s="11">
        <v>2281948.86</v>
      </c>
      <c r="D53" s="12">
        <v>14.16</v>
      </c>
      <c r="E53" s="41">
        <v>323123.96000000002</v>
      </c>
      <c r="F53" s="49" t="s">
        <v>423</v>
      </c>
    </row>
    <row r="54" spans="1:6" ht="18" customHeight="1">
      <c r="A54" s="5" t="s">
        <v>5</v>
      </c>
      <c r="B54" s="2" t="s">
        <v>93</v>
      </c>
      <c r="C54" s="11">
        <v>1393100</v>
      </c>
      <c r="D54" s="12">
        <v>14.16</v>
      </c>
      <c r="E54" s="41">
        <v>197262.96</v>
      </c>
      <c r="F54" s="49" t="s">
        <v>423</v>
      </c>
    </row>
    <row r="55" spans="1:6" s="17" customFormat="1" ht="18" customHeight="1">
      <c r="A55" s="14"/>
      <c r="B55" s="15" t="s">
        <v>55</v>
      </c>
      <c r="C55" s="16">
        <f>SUM(C51:C54)</f>
        <v>3731959.56</v>
      </c>
      <c r="D55" s="16"/>
      <c r="E55" s="42">
        <f t="shared" ref="E55" si="7">SUM(E51:E54)</f>
        <v>563580.77</v>
      </c>
      <c r="F55" s="50"/>
    </row>
    <row r="56" spans="1:6" s="32" customFormat="1" ht="18" customHeight="1">
      <c r="A56" s="28">
        <v>10</v>
      </c>
      <c r="B56" s="29" t="s">
        <v>94</v>
      </c>
      <c r="C56" s="33"/>
      <c r="D56" s="34"/>
      <c r="E56" s="34"/>
      <c r="F56" s="48"/>
    </row>
    <row r="57" spans="1:6" ht="18" customHeight="1">
      <c r="A57" s="5" t="s">
        <v>1</v>
      </c>
      <c r="B57" s="2" t="s">
        <v>95</v>
      </c>
      <c r="C57" s="7">
        <v>110.01</v>
      </c>
      <c r="D57" s="12">
        <v>50</v>
      </c>
      <c r="E57" s="12">
        <v>55.01</v>
      </c>
      <c r="F57" s="47" t="s">
        <v>423</v>
      </c>
    </row>
    <row r="58" spans="1:6" ht="18" customHeight="1">
      <c r="A58" s="5" t="s">
        <v>2</v>
      </c>
      <c r="B58" s="3" t="s">
        <v>96</v>
      </c>
      <c r="C58" s="7">
        <v>4015</v>
      </c>
      <c r="D58" s="12">
        <v>100</v>
      </c>
      <c r="E58" s="12">
        <v>4015</v>
      </c>
      <c r="F58" s="47" t="s">
        <v>423</v>
      </c>
    </row>
    <row r="59" spans="1:6" s="17" customFormat="1" ht="18" customHeight="1">
      <c r="A59" s="14"/>
      <c r="B59" s="15" t="s">
        <v>55</v>
      </c>
      <c r="C59" s="18">
        <f>SUM(C57:C58)</f>
        <v>4125.01</v>
      </c>
      <c r="D59" s="18"/>
      <c r="E59" s="44">
        <f t="shared" ref="E59" si="8">SUM(E57:E58)</f>
        <v>4070.01</v>
      </c>
      <c r="F59" s="50"/>
    </row>
    <row r="60" spans="1:6" s="32" customFormat="1" ht="18" customHeight="1">
      <c r="A60" s="28">
        <v>11</v>
      </c>
      <c r="B60" s="29" t="s">
        <v>97</v>
      </c>
      <c r="C60" s="33"/>
      <c r="D60" s="34"/>
      <c r="E60" s="34"/>
      <c r="F60" s="48"/>
    </row>
    <row r="61" spans="1:6" ht="18" customHeight="1">
      <c r="A61" s="5" t="s">
        <v>1</v>
      </c>
      <c r="B61" s="2" t="s">
        <v>98</v>
      </c>
      <c r="C61" s="7">
        <v>4999.9799999999996</v>
      </c>
      <c r="D61" s="12">
        <v>2</v>
      </c>
      <c r="E61" s="12">
        <v>100</v>
      </c>
      <c r="F61" s="49" t="s">
        <v>421</v>
      </c>
    </row>
    <row r="62" spans="1:6" ht="18" customHeight="1">
      <c r="A62" s="5" t="s">
        <v>2</v>
      </c>
      <c r="B62" s="2" t="s">
        <v>99</v>
      </c>
      <c r="C62" s="7">
        <v>4999.9799999999996</v>
      </c>
      <c r="D62" s="12">
        <v>2</v>
      </c>
      <c r="E62" s="12">
        <v>100</v>
      </c>
      <c r="F62" s="49" t="s">
        <v>421</v>
      </c>
    </row>
    <row r="63" spans="1:6" ht="18" customHeight="1">
      <c r="A63" s="5" t="s">
        <v>4</v>
      </c>
      <c r="B63" s="2" t="s">
        <v>100</v>
      </c>
      <c r="C63" s="7">
        <v>4999.9799999999996</v>
      </c>
      <c r="D63" s="12">
        <v>2</v>
      </c>
      <c r="E63" s="12">
        <v>100</v>
      </c>
      <c r="F63" s="49" t="s">
        <v>421</v>
      </c>
    </row>
    <row r="64" spans="1:6" ht="18" customHeight="1">
      <c r="A64" s="5" t="s">
        <v>5</v>
      </c>
      <c r="B64" s="2" t="s">
        <v>101</v>
      </c>
      <c r="C64" s="11">
        <v>100000</v>
      </c>
      <c r="D64" s="12">
        <v>5</v>
      </c>
      <c r="E64" s="12">
        <v>5000</v>
      </c>
      <c r="F64" s="49" t="s">
        <v>422</v>
      </c>
    </row>
    <row r="65" spans="1:6" s="17" customFormat="1" ht="18" customHeight="1">
      <c r="A65" s="14"/>
      <c r="B65" s="15" t="s">
        <v>55</v>
      </c>
      <c r="C65" s="16">
        <f>SUM(C61:C64)</f>
        <v>114999.94</v>
      </c>
      <c r="D65" s="16"/>
      <c r="E65" s="42">
        <f t="shared" ref="E65" si="9">SUM(E61:E64)</f>
        <v>5300</v>
      </c>
      <c r="F65" s="50"/>
    </row>
    <row r="66" spans="1:6" s="32" customFormat="1" ht="18" customHeight="1">
      <c r="A66" s="28">
        <v>12</v>
      </c>
      <c r="B66" s="29" t="s">
        <v>102</v>
      </c>
      <c r="C66" s="33"/>
      <c r="D66" s="34"/>
      <c r="E66" s="34"/>
      <c r="F66" s="48"/>
    </row>
    <row r="67" spans="1:6" ht="18" customHeight="1">
      <c r="A67" s="5" t="s">
        <v>1</v>
      </c>
      <c r="B67" s="2" t="s">
        <v>103</v>
      </c>
      <c r="C67" s="7">
        <v>2000</v>
      </c>
      <c r="D67" s="12">
        <v>18</v>
      </c>
      <c r="E67" s="12">
        <v>360</v>
      </c>
      <c r="F67" s="49" t="s">
        <v>421</v>
      </c>
    </row>
    <row r="68" spans="1:6" s="17" customFormat="1" ht="18" customHeight="1">
      <c r="A68" s="14"/>
      <c r="B68" s="15" t="s">
        <v>55</v>
      </c>
      <c r="C68" s="18">
        <f>SUM(C67)</f>
        <v>2000</v>
      </c>
      <c r="D68" s="18"/>
      <c r="E68" s="44">
        <f t="shared" ref="E68" si="10">SUM(E67)</f>
        <v>360</v>
      </c>
      <c r="F68" s="50"/>
    </row>
    <row r="69" spans="1:6" s="32" customFormat="1" ht="18" customHeight="1">
      <c r="A69" s="28">
        <v>13</v>
      </c>
      <c r="B69" s="29" t="s">
        <v>104</v>
      </c>
      <c r="C69" s="35"/>
      <c r="D69" s="37"/>
      <c r="E69" s="37"/>
      <c r="F69" s="48"/>
    </row>
    <row r="70" spans="1:6" ht="18" customHeight="1">
      <c r="A70" s="5" t="s">
        <v>1</v>
      </c>
      <c r="B70" s="2" t="s">
        <v>105</v>
      </c>
      <c r="C70" s="7">
        <v>6000.01</v>
      </c>
      <c r="D70" s="12">
        <v>10.18</v>
      </c>
      <c r="E70" s="12">
        <v>610.79999999999995</v>
      </c>
      <c r="F70" s="49" t="s">
        <v>426</v>
      </c>
    </row>
    <row r="71" spans="1:6" s="17" customFormat="1" ht="18" customHeight="1">
      <c r="A71" s="14"/>
      <c r="B71" s="15" t="s">
        <v>55</v>
      </c>
      <c r="C71" s="18">
        <f>SUM(C70)</f>
        <v>6000.01</v>
      </c>
      <c r="D71" s="18"/>
      <c r="E71" s="44">
        <f t="shared" ref="E71" si="11">SUM(E70)</f>
        <v>610.79999999999995</v>
      </c>
      <c r="F71" s="50"/>
    </row>
    <row r="72" spans="1:6" s="32" customFormat="1" ht="18" customHeight="1">
      <c r="A72" s="28">
        <v>14</v>
      </c>
      <c r="B72" s="29" t="s">
        <v>106</v>
      </c>
      <c r="C72" s="33"/>
      <c r="D72" s="34"/>
      <c r="E72" s="34"/>
      <c r="F72" s="48"/>
    </row>
    <row r="73" spans="1:6" ht="18" customHeight="1">
      <c r="A73" s="5" t="s">
        <v>1</v>
      </c>
      <c r="B73" s="2" t="s">
        <v>107</v>
      </c>
      <c r="C73" s="11">
        <v>37225.019999999997</v>
      </c>
      <c r="D73" s="12">
        <v>5</v>
      </c>
      <c r="E73" s="12">
        <v>1861.25</v>
      </c>
      <c r="F73" s="49" t="s">
        <v>422</v>
      </c>
    </row>
    <row r="74" spans="1:6" ht="18" customHeight="1">
      <c r="A74" s="5" t="s">
        <v>2</v>
      </c>
      <c r="B74" s="2" t="s">
        <v>108</v>
      </c>
      <c r="C74" s="7">
        <v>900</v>
      </c>
      <c r="D74" s="12">
        <v>5</v>
      </c>
      <c r="E74" s="12">
        <v>45</v>
      </c>
      <c r="F74" s="49" t="s">
        <v>422</v>
      </c>
    </row>
    <row r="75" spans="1:6" ht="18" customHeight="1">
      <c r="A75" s="5" t="s">
        <v>4</v>
      </c>
      <c r="B75" s="2" t="s">
        <v>109</v>
      </c>
      <c r="C75" s="11">
        <v>19022.509999999998</v>
      </c>
      <c r="D75" s="12">
        <v>3</v>
      </c>
      <c r="E75" s="12">
        <v>570.67999999999995</v>
      </c>
      <c r="F75" s="49" t="s">
        <v>421</v>
      </c>
    </row>
    <row r="76" spans="1:6" s="17" customFormat="1" ht="18" customHeight="1">
      <c r="A76" s="14"/>
      <c r="B76" s="15" t="s">
        <v>55</v>
      </c>
      <c r="C76" s="16">
        <f>SUM(C73:C75)</f>
        <v>57147.53</v>
      </c>
      <c r="D76" s="16"/>
      <c r="E76" s="42">
        <f t="shared" ref="E76" si="12">SUM(E73:E75)</f>
        <v>2476.9299999999998</v>
      </c>
      <c r="F76" s="50"/>
    </row>
    <row r="77" spans="1:6" s="32" customFormat="1" ht="18" customHeight="1">
      <c r="A77" s="28">
        <v>15</v>
      </c>
      <c r="B77" s="29" t="s">
        <v>111</v>
      </c>
      <c r="C77" s="33"/>
      <c r="D77" s="34"/>
      <c r="E77" s="34"/>
      <c r="F77" s="48"/>
    </row>
    <row r="78" spans="1:6" ht="18" customHeight="1">
      <c r="A78" s="5" t="s">
        <v>1</v>
      </c>
      <c r="B78" s="2" t="s">
        <v>110</v>
      </c>
      <c r="C78" s="11">
        <v>36500</v>
      </c>
      <c r="D78" s="12">
        <v>16.440000000000001</v>
      </c>
      <c r="E78" s="12">
        <v>6000.6</v>
      </c>
      <c r="F78" s="49" t="s">
        <v>424</v>
      </c>
    </row>
    <row r="79" spans="1:6" s="17" customFormat="1" ht="18" customHeight="1">
      <c r="A79" s="14"/>
      <c r="B79" s="15" t="s">
        <v>55</v>
      </c>
      <c r="C79" s="16">
        <f>SUM(C78)</f>
        <v>36500</v>
      </c>
      <c r="D79" s="16"/>
      <c r="E79" s="42">
        <f t="shared" ref="E79" si="13">SUM(E78)</f>
        <v>6000.6</v>
      </c>
      <c r="F79" s="50"/>
    </row>
    <row r="80" spans="1:6" s="32" customFormat="1" ht="18" customHeight="1">
      <c r="A80" s="28">
        <v>16</v>
      </c>
      <c r="B80" s="29" t="s">
        <v>112</v>
      </c>
      <c r="C80" s="33"/>
      <c r="D80" s="34"/>
      <c r="E80" s="34"/>
      <c r="F80" s="48"/>
    </row>
    <row r="81" spans="1:6" ht="18" customHeight="1">
      <c r="A81" s="5" t="s">
        <v>1</v>
      </c>
      <c r="B81" s="2" t="s">
        <v>113</v>
      </c>
      <c r="C81" s="7">
        <v>100</v>
      </c>
      <c r="D81" s="12">
        <v>75</v>
      </c>
      <c r="E81" s="12">
        <v>75</v>
      </c>
      <c r="F81" s="49" t="s">
        <v>422</v>
      </c>
    </row>
    <row r="82" spans="1:6" ht="18" customHeight="1">
      <c r="A82" s="5" t="s">
        <v>2</v>
      </c>
      <c r="B82" s="2" t="s">
        <v>114</v>
      </c>
      <c r="C82" s="7">
        <v>350</v>
      </c>
      <c r="D82" s="12">
        <v>100</v>
      </c>
      <c r="E82" s="12">
        <v>350</v>
      </c>
      <c r="F82" s="49" t="s">
        <v>427</v>
      </c>
    </row>
    <row r="83" spans="1:6" ht="18" customHeight="1">
      <c r="A83" s="5" t="s">
        <v>4</v>
      </c>
      <c r="B83" s="2" t="s">
        <v>115</v>
      </c>
      <c r="C83" s="7">
        <v>5000</v>
      </c>
      <c r="D83" s="12">
        <v>100</v>
      </c>
      <c r="E83" s="12">
        <v>5000</v>
      </c>
      <c r="F83" s="49" t="s">
        <v>427</v>
      </c>
    </row>
    <row r="84" spans="1:6" ht="18" customHeight="1">
      <c r="A84" s="5" t="s">
        <v>5</v>
      </c>
      <c r="B84" s="2" t="s">
        <v>116</v>
      </c>
      <c r="C84" s="7">
        <v>3500</v>
      </c>
      <c r="D84" s="12">
        <v>100</v>
      </c>
      <c r="E84" s="12">
        <v>3500</v>
      </c>
      <c r="F84" s="49" t="s">
        <v>422</v>
      </c>
    </row>
    <row r="85" spans="1:6" ht="18" customHeight="1">
      <c r="A85" s="5" t="s">
        <v>6</v>
      </c>
      <c r="B85" s="2" t="s">
        <v>117</v>
      </c>
      <c r="C85" s="7">
        <v>4181.5</v>
      </c>
      <c r="D85" s="12">
        <v>95</v>
      </c>
      <c r="E85" s="12">
        <v>3972.43</v>
      </c>
      <c r="F85" s="49" t="s">
        <v>422</v>
      </c>
    </row>
    <row r="86" spans="1:6" ht="18" customHeight="1">
      <c r="A86" s="5" t="s">
        <v>7</v>
      </c>
      <c r="B86" s="2" t="s">
        <v>118</v>
      </c>
      <c r="C86" s="7">
        <v>6183</v>
      </c>
      <c r="D86" s="12">
        <v>65</v>
      </c>
      <c r="E86" s="12">
        <v>4018.95</v>
      </c>
      <c r="F86" s="49" t="s">
        <v>422</v>
      </c>
    </row>
    <row r="87" spans="1:6" ht="18" customHeight="1">
      <c r="A87" s="5" t="s">
        <v>8</v>
      </c>
      <c r="B87" s="2" t="s">
        <v>119</v>
      </c>
      <c r="C87" s="11">
        <v>230000</v>
      </c>
      <c r="D87" s="12">
        <v>98</v>
      </c>
      <c r="E87" s="41">
        <v>225400</v>
      </c>
      <c r="F87" s="49" t="s">
        <v>427</v>
      </c>
    </row>
    <row r="88" spans="1:6" ht="18" customHeight="1">
      <c r="A88" s="5" t="s">
        <v>9</v>
      </c>
      <c r="B88" s="2" t="s">
        <v>120</v>
      </c>
      <c r="C88" s="7">
        <v>2500</v>
      </c>
      <c r="D88" s="12">
        <v>100</v>
      </c>
      <c r="E88" s="12">
        <v>2500</v>
      </c>
      <c r="F88" s="49" t="s">
        <v>428</v>
      </c>
    </row>
    <row r="89" spans="1:6" ht="18" customHeight="1">
      <c r="A89" s="5" t="s">
        <v>10</v>
      </c>
      <c r="B89" s="2" t="s">
        <v>121</v>
      </c>
      <c r="C89" s="7">
        <v>1827.91</v>
      </c>
      <c r="D89" s="12">
        <v>95</v>
      </c>
      <c r="E89" s="12">
        <v>1736.51</v>
      </c>
      <c r="F89" s="49" t="s">
        <v>428</v>
      </c>
    </row>
    <row r="90" spans="1:6" ht="18" customHeight="1">
      <c r="A90" s="5" t="s">
        <v>11</v>
      </c>
      <c r="B90" s="2" t="s">
        <v>122</v>
      </c>
      <c r="C90" s="7">
        <v>2000</v>
      </c>
      <c r="D90" s="12">
        <v>25</v>
      </c>
      <c r="E90" s="12">
        <v>500</v>
      </c>
      <c r="F90" s="49" t="s">
        <v>429</v>
      </c>
    </row>
    <row r="91" spans="1:6" ht="18" customHeight="1">
      <c r="A91" s="5" t="s">
        <v>12</v>
      </c>
      <c r="B91" s="2" t="s">
        <v>123</v>
      </c>
      <c r="C91" s="11">
        <v>20460</v>
      </c>
      <c r="D91" s="12">
        <v>25</v>
      </c>
      <c r="E91" s="12">
        <v>5115</v>
      </c>
      <c r="F91" s="49" t="s">
        <v>422</v>
      </c>
    </row>
    <row r="92" spans="1:6" ht="18" customHeight="1">
      <c r="A92" s="5" t="s">
        <v>13</v>
      </c>
      <c r="B92" s="2" t="s">
        <v>124</v>
      </c>
      <c r="C92" s="7">
        <v>6083</v>
      </c>
      <c r="D92" s="12">
        <v>20</v>
      </c>
      <c r="E92" s="12">
        <v>1216.5999999999999</v>
      </c>
      <c r="F92" s="49" t="s">
        <v>422</v>
      </c>
    </row>
    <row r="93" spans="1:6" ht="18" customHeight="1">
      <c r="A93" s="5" t="s">
        <v>14</v>
      </c>
      <c r="B93" s="2" t="s">
        <v>126</v>
      </c>
      <c r="C93" s="7">
        <v>2528</v>
      </c>
      <c r="D93" s="12">
        <v>95</v>
      </c>
      <c r="E93" s="12">
        <v>2401.6</v>
      </c>
      <c r="F93" s="49" t="s">
        <v>427</v>
      </c>
    </row>
    <row r="94" spans="1:6" ht="18" customHeight="1">
      <c r="A94" s="5" t="s">
        <v>15</v>
      </c>
      <c r="B94" s="2" t="s">
        <v>125</v>
      </c>
      <c r="C94" s="11">
        <v>12455.8</v>
      </c>
      <c r="D94" s="12">
        <v>65</v>
      </c>
      <c r="E94" s="12">
        <v>8096.27</v>
      </c>
      <c r="F94" s="49" t="s">
        <v>424</v>
      </c>
    </row>
    <row r="95" spans="1:6" ht="18" customHeight="1">
      <c r="A95" s="5" t="s">
        <v>16</v>
      </c>
      <c r="B95" s="2" t="s">
        <v>127</v>
      </c>
      <c r="C95" s="11">
        <v>12083.33</v>
      </c>
      <c r="D95" s="12">
        <v>65</v>
      </c>
      <c r="E95" s="12">
        <v>7854.16</v>
      </c>
      <c r="F95" s="49" t="s">
        <v>424</v>
      </c>
    </row>
    <row r="96" spans="1:6" ht="18" customHeight="1">
      <c r="A96" s="5" t="s">
        <v>17</v>
      </c>
      <c r="B96" s="2" t="s">
        <v>128</v>
      </c>
      <c r="C96" s="7">
        <v>801.67</v>
      </c>
      <c r="D96" s="12">
        <v>65</v>
      </c>
      <c r="E96" s="12">
        <v>521.09</v>
      </c>
      <c r="F96" s="49" t="s">
        <v>424</v>
      </c>
    </row>
    <row r="97" spans="1:6" ht="18" customHeight="1">
      <c r="A97" s="5" t="s">
        <v>18</v>
      </c>
      <c r="B97" s="2" t="s">
        <v>129</v>
      </c>
      <c r="C97" s="11">
        <v>26122.37</v>
      </c>
      <c r="D97" s="12">
        <v>65</v>
      </c>
      <c r="E97" s="41">
        <v>16979.54</v>
      </c>
      <c r="F97" s="49" t="s">
        <v>424</v>
      </c>
    </row>
    <row r="98" spans="1:6" ht="18" customHeight="1">
      <c r="A98" s="5" t="s">
        <v>19</v>
      </c>
      <c r="B98" s="2" t="s">
        <v>130</v>
      </c>
      <c r="C98" s="7">
        <v>897.47</v>
      </c>
      <c r="D98" s="12">
        <v>65</v>
      </c>
      <c r="E98" s="12">
        <v>583.36</v>
      </c>
      <c r="F98" s="49" t="s">
        <v>424</v>
      </c>
    </row>
    <row r="99" spans="1:6" ht="18" customHeight="1">
      <c r="A99" s="5" t="s">
        <v>20</v>
      </c>
      <c r="B99" s="2" t="s">
        <v>131</v>
      </c>
      <c r="C99" s="7">
        <v>68</v>
      </c>
      <c r="D99" s="12">
        <v>65</v>
      </c>
      <c r="E99" s="12">
        <v>44.2</v>
      </c>
      <c r="F99" s="49" t="s">
        <v>424</v>
      </c>
    </row>
    <row r="100" spans="1:6" ht="18" customHeight="1">
      <c r="A100" s="5" t="s">
        <v>21</v>
      </c>
      <c r="B100" s="2" t="s">
        <v>132</v>
      </c>
      <c r="C100" s="7">
        <v>2097</v>
      </c>
      <c r="D100" s="12">
        <v>99</v>
      </c>
      <c r="E100" s="12">
        <v>2076.0300000000002</v>
      </c>
      <c r="F100" s="49" t="s">
        <v>422</v>
      </c>
    </row>
    <row r="101" spans="1:6" ht="18" customHeight="1">
      <c r="A101" s="5" t="s">
        <v>22</v>
      </c>
      <c r="B101" s="2" t="s">
        <v>133</v>
      </c>
      <c r="C101" s="7">
        <v>2203.81</v>
      </c>
      <c r="D101" s="12">
        <v>60</v>
      </c>
      <c r="E101" s="12">
        <v>1322.29</v>
      </c>
      <c r="F101" s="49" t="s">
        <v>422</v>
      </c>
    </row>
    <row r="102" spans="1:6" ht="18" customHeight="1">
      <c r="A102" s="5" t="s">
        <v>23</v>
      </c>
      <c r="B102" s="2" t="s">
        <v>134</v>
      </c>
      <c r="C102" s="7">
        <v>500</v>
      </c>
      <c r="D102" s="12">
        <v>65</v>
      </c>
      <c r="E102" s="12">
        <v>325</v>
      </c>
      <c r="F102" s="49" t="s">
        <v>424</v>
      </c>
    </row>
    <row r="103" spans="1:6" s="17" customFormat="1" ht="18" customHeight="1">
      <c r="A103" s="14"/>
      <c r="B103" s="15" t="s">
        <v>55</v>
      </c>
      <c r="C103" s="16">
        <f>SUM(C81:C102)</f>
        <v>341942.86</v>
      </c>
      <c r="D103" s="16"/>
      <c r="E103" s="42">
        <f t="shared" ref="E103" si="14">SUM(E81:E102)</f>
        <v>293588.03000000003</v>
      </c>
      <c r="F103" s="50"/>
    </row>
    <row r="104" spans="1:6" s="32" customFormat="1" ht="18" customHeight="1">
      <c r="A104" s="28">
        <v>17</v>
      </c>
      <c r="B104" s="38" t="s">
        <v>135</v>
      </c>
      <c r="C104" s="39"/>
      <c r="D104" s="34"/>
      <c r="E104" s="34"/>
      <c r="F104" s="48"/>
    </row>
    <row r="105" spans="1:6" ht="18" customHeight="1">
      <c r="A105" s="5" t="s">
        <v>1</v>
      </c>
      <c r="B105" s="2" t="s">
        <v>136</v>
      </c>
      <c r="C105" s="7">
        <v>3790</v>
      </c>
      <c r="D105" s="12">
        <v>4.5599999999999996</v>
      </c>
      <c r="E105" s="12">
        <v>172.82</v>
      </c>
      <c r="F105" s="47" t="s">
        <v>421</v>
      </c>
    </row>
    <row r="106" spans="1:6" ht="18" customHeight="1">
      <c r="A106" s="5" t="s">
        <v>2</v>
      </c>
      <c r="B106" s="3" t="s">
        <v>137</v>
      </c>
      <c r="C106" s="7">
        <v>308.41000000000003</v>
      </c>
      <c r="D106" s="12">
        <v>9.8699999999999992</v>
      </c>
      <c r="E106" s="12">
        <v>30.44</v>
      </c>
      <c r="F106" s="49" t="s">
        <v>423</v>
      </c>
    </row>
    <row r="107" spans="1:6" s="17" customFormat="1" ht="18" customHeight="1">
      <c r="A107" s="14"/>
      <c r="B107" s="15" t="s">
        <v>55</v>
      </c>
      <c r="C107" s="18">
        <f>SUM(C105:C106)</f>
        <v>4098.41</v>
      </c>
      <c r="D107" s="18"/>
      <c r="E107" s="44">
        <f t="shared" ref="E107" si="15">SUM(E105:E106)</f>
        <v>203.26</v>
      </c>
      <c r="F107" s="50"/>
    </row>
    <row r="108" spans="1:6" s="32" customFormat="1" ht="18" customHeight="1">
      <c r="A108" s="28">
        <v>18</v>
      </c>
      <c r="B108" s="29" t="s">
        <v>138</v>
      </c>
      <c r="C108" s="33"/>
      <c r="D108" s="34"/>
      <c r="E108" s="34"/>
      <c r="F108" s="48"/>
    </row>
    <row r="109" spans="1:6" ht="18" customHeight="1">
      <c r="A109" s="5" t="s">
        <v>1</v>
      </c>
      <c r="B109" s="2" t="s">
        <v>139</v>
      </c>
      <c r="C109" s="7">
        <v>4298</v>
      </c>
      <c r="D109" s="12">
        <v>6.45</v>
      </c>
      <c r="E109" s="12">
        <v>277.22000000000003</v>
      </c>
      <c r="F109" s="49" t="s">
        <v>421</v>
      </c>
    </row>
    <row r="110" spans="1:6" ht="18" customHeight="1">
      <c r="A110" s="5" t="s">
        <v>2</v>
      </c>
      <c r="B110" s="3" t="s">
        <v>140</v>
      </c>
      <c r="C110" s="7">
        <v>78.5</v>
      </c>
      <c r="D110" s="12">
        <v>35.1</v>
      </c>
      <c r="E110" s="12">
        <v>27.55</v>
      </c>
      <c r="F110" s="49" t="s">
        <v>423</v>
      </c>
    </row>
    <row r="111" spans="1:6" s="17" customFormat="1" ht="18" customHeight="1">
      <c r="A111" s="14"/>
      <c r="B111" s="15" t="s">
        <v>55</v>
      </c>
      <c r="C111" s="18">
        <f>SUM(C109:C110)</f>
        <v>4376.5</v>
      </c>
      <c r="D111" s="18"/>
      <c r="E111" s="44">
        <f t="shared" ref="E111" si="16">SUM(E109:E110)</f>
        <v>304.77000000000004</v>
      </c>
      <c r="F111" s="50"/>
    </row>
    <row r="112" spans="1:6" s="32" customFormat="1" ht="18" customHeight="1">
      <c r="A112" s="28">
        <v>19</v>
      </c>
      <c r="B112" s="29" t="s">
        <v>141</v>
      </c>
      <c r="C112" s="33"/>
      <c r="D112" s="34"/>
      <c r="E112" s="34"/>
      <c r="F112" s="48"/>
    </row>
    <row r="113" spans="1:6" ht="18" customHeight="1">
      <c r="A113" s="5" t="s">
        <v>1</v>
      </c>
      <c r="B113" s="2" t="s">
        <v>142</v>
      </c>
      <c r="C113" s="7">
        <v>2921</v>
      </c>
      <c r="D113" s="12">
        <v>1</v>
      </c>
      <c r="E113" s="12">
        <v>29.21</v>
      </c>
      <c r="F113" s="49" t="s">
        <v>422</v>
      </c>
    </row>
    <row r="114" spans="1:6" s="17" customFormat="1" ht="18" customHeight="1">
      <c r="A114" s="14"/>
      <c r="B114" s="15" t="s">
        <v>143</v>
      </c>
      <c r="C114" s="18">
        <f>SUM(C113)</f>
        <v>2921</v>
      </c>
      <c r="D114" s="18"/>
      <c r="E114" s="44">
        <f t="shared" ref="E114" si="17">SUM(E113)</f>
        <v>29.21</v>
      </c>
      <c r="F114" s="50"/>
    </row>
    <row r="115" spans="1:6" s="32" customFormat="1" ht="18" customHeight="1">
      <c r="A115" s="28">
        <v>20</v>
      </c>
      <c r="B115" s="29" t="s">
        <v>144</v>
      </c>
      <c r="C115" s="33"/>
      <c r="D115" s="34"/>
      <c r="E115" s="34"/>
      <c r="F115" s="48"/>
    </row>
    <row r="116" spans="1:6" ht="18" customHeight="1">
      <c r="A116" s="5" t="s">
        <v>1</v>
      </c>
      <c r="B116" s="2" t="s">
        <v>145</v>
      </c>
      <c r="C116" s="7">
        <v>7200</v>
      </c>
      <c r="D116" s="12">
        <v>8.06</v>
      </c>
      <c r="E116" s="12">
        <v>580.32000000000005</v>
      </c>
      <c r="F116" s="49" t="s">
        <v>421</v>
      </c>
    </row>
    <row r="117" spans="1:6" s="17" customFormat="1" ht="18" customHeight="1">
      <c r="A117" s="14"/>
      <c r="B117" s="15" t="s">
        <v>55</v>
      </c>
      <c r="C117" s="18">
        <f>SUM(C116)</f>
        <v>7200</v>
      </c>
      <c r="D117" s="18"/>
      <c r="E117" s="44">
        <f t="shared" ref="E117" si="18">SUM(E116)</f>
        <v>580.32000000000005</v>
      </c>
      <c r="F117" s="50"/>
    </row>
    <row r="118" spans="1:6" s="32" customFormat="1" ht="18" customHeight="1">
      <c r="A118" s="28">
        <v>21</v>
      </c>
      <c r="B118" s="29" t="s">
        <v>146</v>
      </c>
      <c r="C118" s="33"/>
      <c r="D118" s="34"/>
      <c r="E118" s="34"/>
      <c r="F118" s="48"/>
    </row>
    <row r="119" spans="1:6" ht="18" customHeight="1">
      <c r="A119" s="5" t="s">
        <v>1</v>
      </c>
      <c r="B119" s="2" t="s">
        <v>147</v>
      </c>
      <c r="C119" s="11">
        <v>24450.01</v>
      </c>
      <c r="D119" s="12">
        <v>92.8</v>
      </c>
      <c r="E119" s="41">
        <v>22689.61</v>
      </c>
      <c r="F119" s="49" t="s">
        <v>423</v>
      </c>
    </row>
    <row r="120" spans="1:6" s="17" customFormat="1" ht="18" customHeight="1">
      <c r="A120" s="14"/>
      <c r="B120" s="15" t="s">
        <v>55</v>
      </c>
      <c r="C120" s="16">
        <f>SUM(C119)</f>
        <v>24450.01</v>
      </c>
      <c r="D120" s="16"/>
      <c r="E120" s="42">
        <f t="shared" ref="E120" si="19">SUM(E119)</f>
        <v>22689.61</v>
      </c>
      <c r="F120" s="50"/>
    </row>
    <row r="121" spans="1:6" s="32" customFormat="1" ht="18" customHeight="1">
      <c r="A121" s="28">
        <v>22</v>
      </c>
      <c r="B121" s="29" t="s">
        <v>148</v>
      </c>
      <c r="C121" s="33"/>
      <c r="D121" s="34"/>
      <c r="E121" s="34"/>
      <c r="F121" s="48"/>
    </row>
    <row r="122" spans="1:6" ht="18" customHeight="1">
      <c r="A122" s="5" t="s">
        <v>1</v>
      </c>
      <c r="B122" s="2" t="s">
        <v>149</v>
      </c>
      <c r="C122" s="7">
        <v>1185</v>
      </c>
      <c r="D122" s="12">
        <v>4.3</v>
      </c>
      <c r="E122" s="12">
        <v>50.96</v>
      </c>
      <c r="F122" s="49" t="s">
        <v>421</v>
      </c>
    </row>
    <row r="123" spans="1:6" s="17" customFormat="1" ht="18" customHeight="1">
      <c r="A123" s="14"/>
      <c r="B123" s="15" t="s">
        <v>55</v>
      </c>
      <c r="C123" s="18">
        <f>SUM(C122)</f>
        <v>1185</v>
      </c>
      <c r="D123" s="18"/>
      <c r="E123" s="44">
        <f t="shared" ref="E123" si="20">SUM(E122)</f>
        <v>50.96</v>
      </c>
      <c r="F123" s="50"/>
    </row>
    <row r="124" spans="1:6" s="32" customFormat="1" ht="18" customHeight="1">
      <c r="A124" s="28">
        <v>23</v>
      </c>
      <c r="B124" s="29" t="s">
        <v>150</v>
      </c>
      <c r="C124" s="33"/>
      <c r="D124" s="34"/>
      <c r="E124" s="34"/>
      <c r="F124" s="48"/>
    </row>
    <row r="125" spans="1:6" ht="18" customHeight="1">
      <c r="A125" s="5" t="s">
        <v>1</v>
      </c>
      <c r="B125" s="2" t="s">
        <v>151</v>
      </c>
      <c r="C125" s="11">
        <v>58534.22</v>
      </c>
      <c r="D125" s="12">
        <v>1.64</v>
      </c>
      <c r="E125" s="12">
        <v>959.96</v>
      </c>
      <c r="F125" s="49" t="s">
        <v>422</v>
      </c>
    </row>
    <row r="126" spans="1:6" ht="18" customHeight="1">
      <c r="A126" s="5" t="s">
        <v>2</v>
      </c>
      <c r="B126" s="2" t="s">
        <v>152</v>
      </c>
      <c r="C126" s="11">
        <v>11898.96</v>
      </c>
      <c r="D126" s="12">
        <v>2.41</v>
      </c>
      <c r="E126" s="12">
        <v>286.76</v>
      </c>
      <c r="F126" s="49" t="s">
        <v>422</v>
      </c>
    </row>
    <row r="127" spans="1:6" ht="18" customHeight="1">
      <c r="A127" s="5" t="s">
        <v>4</v>
      </c>
      <c r="B127" s="2" t="s">
        <v>153</v>
      </c>
      <c r="C127" s="11">
        <v>50293.29</v>
      </c>
      <c r="D127" s="12">
        <v>2.4</v>
      </c>
      <c r="E127" s="12">
        <v>1207.04</v>
      </c>
      <c r="F127" s="49" t="s">
        <v>422</v>
      </c>
    </row>
    <row r="128" spans="1:6" ht="18" customHeight="1">
      <c r="A128" s="5" t="s">
        <v>5</v>
      </c>
      <c r="B128" s="2" t="s">
        <v>155</v>
      </c>
      <c r="C128" s="11">
        <v>90910.32</v>
      </c>
      <c r="D128" s="12">
        <v>1.22</v>
      </c>
      <c r="E128" s="12">
        <v>1109.1099999999999</v>
      </c>
      <c r="F128" s="49" t="s">
        <v>422</v>
      </c>
    </row>
    <row r="129" spans="1:6" ht="18" customHeight="1">
      <c r="A129" s="5" t="s">
        <v>6</v>
      </c>
      <c r="B129" s="2" t="s">
        <v>154</v>
      </c>
      <c r="C129" s="11">
        <v>14217.02</v>
      </c>
      <c r="D129" s="12">
        <v>2.41</v>
      </c>
      <c r="E129" s="12">
        <v>342.63</v>
      </c>
      <c r="F129" s="49" t="s">
        <v>422</v>
      </c>
    </row>
    <row r="130" spans="1:6" s="17" customFormat="1" ht="18" customHeight="1">
      <c r="A130" s="14"/>
      <c r="B130" s="15" t="s">
        <v>55</v>
      </c>
      <c r="C130" s="16">
        <f>SUM(C125:C129)</f>
        <v>225853.81</v>
      </c>
      <c r="D130" s="16"/>
      <c r="E130" s="42">
        <f t="shared" ref="E130" si="21">SUM(E125:E129)</f>
        <v>3905.5</v>
      </c>
      <c r="F130" s="50"/>
    </row>
    <row r="131" spans="1:6" s="32" customFormat="1" ht="18" customHeight="1">
      <c r="A131" s="28">
        <v>24</v>
      </c>
      <c r="B131" s="29" t="s">
        <v>156</v>
      </c>
      <c r="C131" s="33"/>
      <c r="D131" s="34"/>
      <c r="E131" s="34"/>
      <c r="F131" s="48"/>
    </row>
    <row r="132" spans="1:6" ht="18" customHeight="1">
      <c r="A132" s="5" t="s">
        <v>1</v>
      </c>
      <c r="B132" s="2" t="s">
        <v>157</v>
      </c>
      <c r="C132" s="11">
        <v>94000</v>
      </c>
      <c r="D132" s="12">
        <v>0.04</v>
      </c>
      <c r="E132" s="12">
        <v>37.6</v>
      </c>
      <c r="F132" s="49" t="s">
        <v>422</v>
      </c>
    </row>
    <row r="133" spans="1:6" s="17" customFormat="1" ht="18" customHeight="1">
      <c r="A133" s="14"/>
      <c r="B133" s="15" t="s">
        <v>55</v>
      </c>
      <c r="C133" s="16">
        <f>SUM(C132)</f>
        <v>94000</v>
      </c>
      <c r="D133" s="16"/>
      <c r="E133" s="42">
        <f t="shared" ref="E133" si="22">SUM(E132)</f>
        <v>37.6</v>
      </c>
      <c r="F133" s="50"/>
    </row>
    <row r="134" spans="1:6" s="32" customFormat="1" ht="18" customHeight="1">
      <c r="A134" s="28">
        <v>25</v>
      </c>
      <c r="B134" s="29" t="s">
        <v>158</v>
      </c>
      <c r="C134" s="33"/>
      <c r="D134" s="34"/>
      <c r="E134" s="34"/>
      <c r="F134" s="48"/>
    </row>
    <row r="135" spans="1:6" ht="18" customHeight="1">
      <c r="A135" s="5" t="s">
        <v>1</v>
      </c>
      <c r="B135" s="2" t="s">
        <v>159</v>
      </c>
      <c r="C135" s="7">
        <v>600</v>
      </c>
      <c r="D135" s="12">
        <v>100</v>
      </c>
      <c r="E135" s="12">
        <v>600</v>
      </c>
      <c r="F135" s="49" t="s">
        <v>422</v>
      </c>
    </row>
    <row r="136" spans="1:6" ht="18" customHeight="1">
      <c r="A136" s="5" t="s">
        <v>2</v>
      </c>
      <c r="B136" s="2" t="s">
        <v>160</v>
      </c>
      <c r="C136" s="7">
        <v>4000.01</v>
      </c>
      <c r="D136" s="12">
        <v>100</v>
      </c>
      <c r="E136" s="12">
        <v>4000.01</v>
      </c>
      <c r="F136" s="49" t="s">
        <v>427</v>
      </c>
    </row>
    <row r="137" spans="1:6" ht="18" customHeight="1">
      <c r="A137" s="5" t="s">
        <v>4</v>
      </c>
      <c r="B137" s="2" t="s">
        <v>161</v>
      </c>
      <c r="C137" s="7">
        <v>1300.01</v>
      </c>
      <c r="D137" s="12">
        <v>100</v>
      </c>
      <c r="E137" s="12">
        <v>1300.01</v>
      </c>
      <c r="F137" s="49" t="s">
        <v>422</v>
      </c>
    </row>
    <row r="138" spans="1:6" ht="18" customHeight="1">
      <c r="A138" s="5" t="s">
        <v>5</v>
      </c>
      <c r="B138" s="2" t="s">
        <v>416</v>
      </c>
      <c r="C138" s="7">
        <v>3267</v>
      </c>
      <c r="D138" s="12">
        <v>100</v>
      </c>
      <c r="E138" s="12">
        <v>3267</v>
      </c>
      <c r="F138" s="49" t="s">
        <v>422</v>
      </c>
    </row>
    <row r="139" spans="1:6" ht="18" customHeight="1">
      <c r="A139" s="5" t="s">
        <v>6</v>
      </c>
      <c r="B139" s="2" t="s">
        <v>415</v>
      </c>
      <c r="C139" s="7">
        <v>90</v>
      </c>
      <c r="D139" s="12">
        <v>100</v>
      </c>
      <c r="E139" s="12">
        <v>90</v>
      </c>
      <c r="F139" s="49" t="s">
        <v>422</v>
      </c>
    </row>
    <row r="140" spans="1:6" s="17" customFormat="1" ht="18" customHeight="1">
      <c r="A140" s="14"/>
      <c r="B140" s="15" t="s">
        <v>55</v>
      </c>
      <c r="C140" s="18">
        <f>SUM(C135:C139)</f>
        <v>9257.02</v>
      </c>
      <c r="D140" s="18"/>
      <c r="E140" s="44">
        <f t="shared" ref="E140" si="23">SUM(E135:E139)</f>
        <v>9257.02</v>
      </c>
      <c r="F140" s="50"/>
    </row>
    <row r="141" spans="1:6" s="32" customFormat="1" ht="18" customHeight="1">
      <c r="A141" s="28">
        <v>26</v>
      </c>
      <c r="B141" s="29" t="s">
        <v>162</v>
      </c>
      <c r="C141" s="33"/>
      <c r="D141" s="34"/>
      <c r="E141" s="34"/>
      <c r="F141" s="48"/>
    </row>
    <row r="142" spans="1:6" ht="18" customHeight="1">
      <c r="A142" s="5" t="s">
        <v>1</v>
      </c>
      <c r="B142" s="2" t="s">
        <v>163</v>
      </c>
      <c r="C142" s="7">
        <v>5405</v>
      </c>
      <c r="D142" s="12">
        <v>63.56</v>
      </c>
      <c r="E142" s="12">
        <v>3435.42</v>
      </c>
      <c r="F142" s="49" t="s">
        <v>423</v>
      </c>
    </row>
    <row r="143" spans="1:6" ht="18" customHeight="1">
      <c r="A143" s="5" t="s">
        <v>2</v>
      </c>
      <c r="B143" s="2" t="s">
        <v>164</v>
      </c>
      <c r="C143" s="7">
        <v>500</v>
      </c>
      <c r="D143" s="12">
        <v>100</v>
      </c>
      <c r="E143" s="12">
        <v>500</v>
      </c>
      <c r="F143" s="49" t="s">
        <v>430</v>
      </c>
    </row>
    <row r="144" spans="1:6" s="17" customFormat="1" ht="18" customHeight="1">
      <c r="A144" s="14"/>
      <c r="B144" s="15" t="s">
        <v>55</v>
      </c>
      <c r="C144" s="18">
        <f>SUM(C142:C143)</f>
        <v>5905</v>
      </c>
      <c r="D144" s="18"/>
      <c r="E144" s="44">
        <f t="shared" ref="E144" si="24">SUM(E142:E143)</f>
        <v>3935.42</v>
      </c>
      <c r="F144" s="50"/>
    </row>
    <row r="145" spans="1:6" s="32" customFormat="1" ht="18" customHeight="1">
      <c r="A145" s="28">
        <v>27</v>
      </c>
      <c r="B145" s="29" t="s">
        <v>165</v>
      </c>
      <c r="C145" s="33"/>
      <c r="D145" s="34"/>
      <c r="E145" s="34"/>
      <c r="F145" s="48"/>
    </row>
    <row r="146" spans="1:6" ht="18" customHeight="1">
      <c r="A146" s="5" t="s">
        <v>1</v>
      </c>
      <c r="B146" s="2" t="s">
        <v>166</v>
      </c>
      <c r="C146" s="11">
        <v>48070</v>
      </c>
      <c r="D146" s="12">
        <v>100</v>
      </c>
      <c r="E146" s="41">
        <v>48070</v>
      </c>
      <c r="F146" s="47"/>
    </row>
    <row r="147" spans="1:6" ht="18" customHeight="1">
      <c r="A147" s="5" t="s">
        <v>2</v>
      </c>
      <c r="B147" s="2" t="s">
        <v>167</v>
      </c>
      <c r="C147" s="11">
        <v>100000</v>
      </c>
      <c r="D147" s="12">
        <v>100</v>
      </c>
      <c r="E147" s="41">
        <v>100000</v>
      </c>
      <c r="F147" s="47"/>
    </row>
    <row r="148" spans="1:6" ht="18" customHeight="1">
      <c r="A148" s="5" t="s">
        <v>4</v>
      </c>
      <c r="B148" s="2" t="s">
        <v>168</v>
      </c>
      <c r="C148" s="7">
        <v>5959.21</v>
      </c>
      <c r="D148" s="12">
        <v>100</v>
      </c>
      <c r="E148" s="12">
        <v>5959.21</v>
      </c>
      <c r="F148" s="47"/>
    </row>
    <row r="149" spans="1:6" s="17" customFormat="1" ht="18" customHeight="1">
      <c r="A149" s="14"/>
      <c r="B149" s="15" t="s">
        <v>55</v>
      </c>
      <c r="C149" s="16">
        <f>SUM(C146:C148)</f>
        <v>154029.21</v>
      </c>
      <c r="D149" s="16"/>
      <c r="E149" s="42">
        <f t="shared" ref="E149" si="25">SUM(E146:E148)</f>
        <v>154029.21</v>
      </c>
      <c r="F149" s="50"/>
    </row>
    <row r="150" spans="1:6" s="32" customFormat="1" ht="18" customHeight="1">
      <c r="A150" s="28">
        <v>28</v>
      </c>
      <c r="B150" s="29" t="s">
        <v>169</v>
      </c>
      <c r="C150" s="33"/>
      <c r="D150" s="34"/>
      <c r="E150" s="34"/>
      <c r="F150" s="48"/>
    </row>
    <row r="151" spans="1:6" ht="18" customHeight="1">
      <c r="A151" s="5" t="s">
        <v>1</v>
      </c>
      <c r="B151" s="2" t="s">
        <v>170</v>
      </c>
      <c r="C151" s="7">
        <v>50</v>
      </c>
      <c r="D151" s="12">
        <v>100</v>
      </c>
      <c r="E151" s="12">
        <v>50</v>
      </c>
      <c r="F151" s="49" t="s">
        <v>422</v>
      </c>
    </row>
    <row r="152" spans="1:6" ht="18" customHeight="1">
      <c r="A152" s="5" t="s">
        <v>2</v>
      </c>
      <c r="B152" s="2" t="s">
        <v>171</v>
      </c>
      <c r="C152" s="7">
        <v>395.01</v>
      </c>
      <c r="D152" s="12">
        <v>100</v>
      </c>
      <c r="E152" s="12">
        <v>395.01</v>
      </c>
      <c r="F152" s="49" t="s">
        <v>422</v>
      </c>
    </row>
    <row r="153" spans="1:6" ht="18" customHeight="1">
      <c r="A153" s="5" t="s">
        <v>4</v>
      </c>
      <c r="B153" s="2" t="s">
        <v>172</v>
      </c>
      <c r="C153" s="7">
        <v>773.03</v>
      </c>
      <c r="D153" s="12">
        <v>100</v>
      </c>
      <c r="E153" s="12">
        <v>773.03</v>
      </c>
      <c r="F153" s="49" t="s">
        <v>422</v>
      </c>
    </row>
    <row r="154" spans="1:6" ht="18" customHeight="1">
      <c r="A154" s="5" t="s">
        <v>5</v>
      </c>
      <c r="B154" s="2" t="s">
        <v>173</v>
      </c>
      <c r="C154" s="7">
        <v>1590.46</v>
      </c>
      <c r="D154" s="12">
        <v>100</v>
      </c>
      <c r="E154" s="12">
        <v>1590.46</v>
      </c>
      <c r="F154" s="49" t="s">
        <v>422</v>
      </c>
    </row>
    <row r="155" spans="1:6" ht="18" customHeight="1">
      <c r="A155" s="5" t="s">
        <v>6</v>
      </c>
      <c r="B155" s="2" t="s">
        <v>174</v>
      </c>
      <c r="C155" s="7">
        <v>150.01</v>
      </c>
      <c r="D155" s="12">
        <v>100</v>
      </c>
      <c r="E155" s="12">
        <v>150.01</v>
      </c>
      <c r="F155" s="49" t="s">
        <v>422</v>
      </c>
    </row>
    <row r="156" spans="1:6" ht="18" customHeight="1">
      <c r="A156" s="5" t="s">
        <v>7</v>
      </c>
      <c r="B156" s="2" t="s">
        <v>175</v>
      </c>
      <c r="C156" s="7">
        <v>600</v>
      </c>
      <c r="D156" s="12">
        <v>100</v>
      </c>
      <c r="E156" s="12">
        <v>600</v>
      </c>
      <c r="F156" s="49" t="s">
        <v>422</v>
      </c>
    </row>
    <row r="157" spans="1:6" ht="18" customHeight="1">
      <c r="A157" s="5" t="s">
        <v>8</v>
      </c>
      <c r="B157" s="2" t="s">
        <v>176</v>
      </c>
      <c r="C157" s="7">
        <v>1300</v>
      </c>
      <c r="D157" s="12">
        <v>100</v>
      </c>
      <c r="E157" s="12">
        <v>1300</v>
      </c>
      <c r="F157" s="49" t="s">
        <v>422</v>
      </c>
    </row>
    <row r="158" spans="1:6" ht="18" customHeight="1">
      <c r="A158" s="5" t="s">
        <v>9</v>
      </c>
      <c r="B158" s="2" t="s">
        <v>177</v>
      </c>
      <c r="C158" s="11">
        <v>35654.15</v>
      </c>
      <c r="D158" s="12">
        <v>100</v>
      </c>
      <c r="E158" s="41">
        <v>35654.15</v>
      </c>
      <c r="F158" s="49" t="s">
        <v>422</v>
      </c>
    </row>
    <row r="159" spans="1:6" ht="18" customHeight="1">
      <c r="A159" s="5" t="s">
        <v>10</v>
      </c>
      <c r="B159" s="2" t="s">
        <v>178</v>
      </c>
      <c r="C159" s="7">
        <v>500</v>
      </c>
      <c r="D159" s="12">
        <v>100</v>
      </c>
      <c r="E159" s="12">
        <v>500</v>
      </c>
      <c r="F159" s="49" t="s">
        <v>422</v>
      </c>
    </row>
    <row r="160" spans="1:6" s="17" customFormat="1" ht="18" customHeight="1">
      <c r="A160" s="14"/>
      <c r="B160" s="15" t="s">
        <v>55</v>
      </c>
      <c r="C160" s="16">
        <f>SUM(C151:C159)</f>
        <v>41012.660000000003</v>
      </c>
      <c r="D160" s="16"/>
      <c r="E160" s="42">
        <f t="shared" ref="E160" si="26">SUM(E151:E159)</f>
        <v>41012.660000000003</v>
      </c>
      <c r="F160" s="50"/>
    </row>
    <row r="161" spans="1:6" s="32" customFormat="1" ht="18" customHeight="1">
      <c r="A161" s="28">
        <v>29</v>
      </c>
      <c r="B161" s="29" t="s">
        <v>179</v>
      </c>
      <c r="C161" s="33"/>
      <c r="D161" s="34"/>
      <c r="E161" s="34"/>
      <c r="F161" s="48"/>
    </row>
    <row r="162" spans="1:6" ht="18" customHeight="1">
      <c r="A162" s="5" t="s">
        <v>1</v>
      </c>
      <c r="B162" s="2" t="s">
        <v>180</v>
      </c>
      <c r="C162" s="7">
        <v>3000</v>
      </c>
      <c r="D162" s="12">
        <v>100</v>
      </c>
      <c r="E162" s="12">
        <v>3000</v>
      </c>
      <c r="F162" s="49" t="s">
        <v>421</v>
      </c>
    </row>
    <row r="163" spans="1:6" ht="18" customHeight="1">
      <c r="A163" s="5" t="s">
        <v>2</v>
      </c>
      <c r="B163" s="2" t="s">
        <v>181</v>
      </c>
      <c r="C163" s="7">
        <v>4000</v>
      </c>
      <c r="D163" s="12">
        <v>100</v>
      </c>
      <c r="E163" s="12">
        <v>4000</v>
      </c>
      <c r="F163" s="49" t="s">
        <v>421</v>
      </c>
    </row>
    <row r="164" spans="1:6" ht="18" customHeight="1">
      <c r="A164" s="5" t="s">
        <v>4</v>
      </c>
      <c r="B164" s="2" t="s">
        <v>182</v>
      </c>
      <c r="C164" s="11">
        <v>45000</v>
      </c>
      <c r="D164" s="12">
        <v>100</v>
      </c>
      <c r="E164" s="41">
        <v>45000</v>
      </c>
      <c r="F164" s="49" t="s">
        <v>421</v>
      </c>
    </row>
    <row r="165" spans="1:6" ht="18" customHeight="1">
      <c r="A165" s="5" t="s">
        <v>5</v>
      </c>
      <c r="B165" s="2" t="s">
        <v>183</v>
      </c>
      <c r="C165" s="7">
        <v>0.01</v>
      </c>
      <c r="D165" s="12">
        <v>100</v>
      </c>
      <c r="E165" s="12">
        <v>0.01</v>
      </c>
      <c r="F165" s="49" t="s">
        <v>421</v>
      </c>
    </row>
    <row r="166" spans="1:6" ht="18" customHeight="1">
      <c r="A166" s="5" t="s">
        <v>6</v>
      </c>
      <c r="B166" s="2" t="s">
        <v>184</v>
      </c>
      <c r="C166" s="7">
        <v>8000</v>
      </c>
      <c r="D166" s="12">
        <v>100</v>
      </c>
      <c r="E166" s="12">
        <v>8000</v>
      </c>
      <c r="F166" s="49" t="s">
        <v>421</v>
      </c>
    </row>
    <row r="167" spans="1:6" ht="18" customHeight="1">
      <c r="A167" s="5" t="s">
        <v>7</v>
      </c>
      <c r="B167" s="2" t="s">
        <v>185</v>
      </c>
      <c r="C167" s="7">
        <v>0.01</v>
      </c>
      <c r="D167" s="12">
        <v>100</v>
      </c>
      <c r="E167" s="12">
        <v>0.01</v>
      </c>
      <c r="F167" s="49" t="s">
        <v>421</v>
      </c>
    </row>
    <row r="168" spans="1:6" ht="18" customHeight="1">
      <c r="A168" s="5" t="s">
        <v>8</v>
      </c>
      <c r="B168" s="2" t="s">
        <v>186</v>
      </c>
      <c r="C168" s="11">
        <v>43500</v>
      </c>
      <c r="D168" s="12">
        <v>100</v>
      </c>
      <c r="E168" s="41">
        <v>43500</v>
      </c>
      <c r="F168" s="49" t="s">
        <v>421</v>
      </c>
    </row>
    <row r="169" spans="1:6" ht="18" customHeight="1">
      <c r="A169" s="5" t="s">
        <v>9</v>
      </c>
      <c r="B169" s="2" t="s">
        <v>193</v>
      </c>
      <c r="C169" s="7">
        <v>330.88</v>
      </c>
      <c r="D169" s="12">
        <v>100</v>
      </c>
      <c r="E169" s="12">
        <v>330.88</v>
      </c>
      <c r="F169" s="49" t="s">
        <v>421</v>
      </c>
    </row>
    <row r="170" spans="1:6" ht="18" customHeight="1">
      <c r="A170" s="5" t="s">
        <v>10</v>
      </c>
      <c r="B170" s="6" t="s">
        <v>192</v>
      </c>
      <c r="C170" s="7">
        <v>1500</v>
      </c>
      <c r="D170" s="12">
        <v>100</v>
      </c>
      <c r="E170" s="12">
        <v>1500</v>
      </c>
      <c r="F170" s="49" t="s">
        <v>421</v>
      </c>
    </row>
    <row r="171" spans="1:6" ht="18" customHeight="1">
      <c r="A171" s="5" t="s">
        <v>11</v>
      </c>
      <c r="B171" s="2" t="s">
        <v>187</v>
      </c>
      <c r="C171" s="7">
        <v>1846.44</v>
      </c>
      <c r="D171" s="12">
        <v>100</v>
      </c>
      <c r="E171" s="12">
        <v>1846.44</v>
      </c>
      <c r="F171" s="49" t="s">
        <v>421</v>
      </c>
    </row>
    <row r="172" spans="1:6" ht="18" customHeight="1">
      <c r="A172" s="5" t="s">
        <v>12</v>
      </c>
      <c r="B172" s="2" t="s">
        <v>188</v>
      </c>
      <c r="C172" s="7">
        <v>0.01</v>
      </c>
      <c r="D172" s="12">
        <v>100</v>
      </c>
      <c r="E172" s="12">
        <v>0.01</v>
      </c>
      <c r="F172" s="49" t="s">
        <v>421</v>
      </c>
    </row>
    <row r="173" spans="1:6" ht="18" customHeight="1">
      <c r="A173" s="5" t="s">
        <v>13</v>
      </c>
      <c r="B173" s="2" t="s">
        <v>189</v>
      </c>
      <c r="C173" s="11">
        <v>27650</v>
      </c>
      <c r="D173" s="12">
        <v>100</v>
      </c>
      <c r="E173" s="41">
        <v>27650</v>
      </c>
      <c r="F173" s="49" t="s">
        <v>421</v>
      </c>
    </row>
    <row r="174" spans="1:6" ht="18" customHeight="1">
      <c r="A174" s="5" t="s">
        <v>14</v>
      </c>
      <c r="B174" s="2" t="s">
        <v>190</v>
      </c>
      <c r="C174" s="7">
        <v>0.01</v>
      </c>
      <c r="D174" s="12">
        <v>100</v>
      </c>
      <c r="E174" s="12">
        <v>0.01</v>
      </c>
      <c r="F174" s="49" t="s">
        <v>421</v>
      </c>
    </row>
    <row r="175" spans="1:6" ht="18" customHeight="1">
      <c r="A175" s="5" t="s">
        <v>15</v>
      </c>
      <c r="B175" s="2" t="s">
        <v>191</v>
      </c>
      <c r="C175" s="7">
        <v>2000</v>
      </c>
      <c r="D175" s="12">
        <v>100</v>
      </c>
      <c r="E175" s="12">
        <v>2000</v>
      </c>
      <c r="F175" s="49" t="s">
        <v>421</v>
      </c>
    </row>
    <row r="176" spans="1:6" ht="18" customHeight="1">
      <c r="A176" s="5" t="s">
        <v>16</v>
      </c>
      <c r="B176" s="2" t="s">
        <v>194</v>
      </c>
      <c r="C176" s="7">
        <v>0.01</v>
      </c>
      <c r="D176" s="12">
        <v>100</v>
      </c>
      <c r="E176" s="12">
        <v>0.01</v>
      </c>
      <c r="F176" s="49" t="s">
        <v>421</v>
      </c>
    </row>
    <row r="177" spans="1:6" ht="18" customHeight="1">
      <c r="A177" s="5" t="s">
        <v>17</v>
      </c>
      <c r="B177" s="2" t="s">
        <v>195</v>
      </c>
      <c r="C177" s="7">
        <v>50</v>
      </c>
      <c r="D177" s="12">
        <v>100</v>
      </c>
      <c r="E177" s="12">
        <v>50</v>
      </c>
      <c r="F177" s="49" t="s">
        <v>421</v>
      </c>
    </row>
    <row r="178" spans="1:6" ht="18" customHeight="1">
      <c r="A178" s="5" t="s">
        <v>18</v>
      </c>
      <c r="B178" s="2" t="s">
        <v>196</v>
      </c>
      <c r="C178" s="7">
        <v>0.01</v>
      </c>
      <c r="D178" s="12">
        <v>100</v>
      </c>
      <c r="E178" s="12">
        <v>0.01</v>
      </c>
      <c r="F178" s="49" t="s">
        <v>421</v>
      </c>
    </row>
    <row r="179" spans="1:6" ht="18" customHeight="1">
      <c r="A179" s="5" t="s">
        <v>19</v>
      </c>
      <c r="B179" s="2" t="s">
        <v>197</v>
      </c>
      <c r="C179" s="11">
        <v>12500</v>
      </c>
      <c r="D179" s="12">
        <v>100</v>
      </c>
      <c r="E179" s="41">
        <v>12500</v>
      </c>
      <c r="F179" s="49" t="s">
        <v>421</v>
      </c>
    </row>
    <row r="180" spans="1:6" ht="18" customHeight="1">
      <c r="A180" s="5" t="s">
        <v>20</v>
      </c>
      <c r="B180" s="2" t="s">
        <v>198</v>
      </c>
      <c r="C180" s="7">
        <v>1096.49</v>
      </c>
      <c r="D180" s="12">
        <v>100</v>
      </c>
      <c r="E180" s="12">
        <v>1096.49</v>
      </c>
      <c r="F180" s="49" t="s">
        <v>421</v>
      </c>
    </row>
    <row r="181" spans="1:6" ht="18" customHeight="1">
      <c r="A181" s="5" t="s">
        <v>21</v>
      </c>
      <c r="B181" s="2" t="s">
        <v>199</v>
      </c>
      <c r="C181" s="7">
        <v>1200.01</v>
      </c>
      <c r="D181" s="12">
        <v>100</v>
      </c>
      <c r="E181" s="12">
        <v>1200.01</v>
      </c>
      <c r="F181" s="49" t="s">
        <v>421</v>
      </c>
    </row>
    <row r="182" spans="1:6" ht="18" customHeight="1">
      <c r="A182" s="5" t="s">
        <v>22</v>
      </c>
      <c r="B182" s="2" t="s">
        <v>200</v>
      </c>
      <c r="C182" s="11">
        <v>84999.98</v>
      </c>
      <c r="D182" s="12">
        <v>100</v>
      </c>
      <c r="E182" s="41">
        <v>84999.98</v>
      </c>
      <c r="F182" s="49" t="s">
        <v>421</v>
      </c>
    </row>
    <row r="183" spans="1:6" ht="18" customHeight="1">
      <c r="A183" s="5" t="s">
        <v>23</v>
      </c>
      <c r="B183" s="2" t="s">
        <v>201</v>
      </c>
      <c r="C183" s="7">
        <v>0.01</v>
      </c>
      <c r="D183" s="12">
        <v>100</v>
      </c>
      <c r="E183" s="12">
        <v>0.01</v>
      </c>
      <c r="F183" s="49" t="s">
        <v>421</v>
      </c>
    </row>
    <row r="184" spans="1:6" ht="18" customHeight="1">
      <c r="A184" s="5" t="s">
        <v>24</v>
      </c>
      <c r="B184" s="2" t="s">
        <v>202</v>
      </c>
      <c r="C184" s="11">
        <v>25200.01</v>
      </c>
      <c r="D184" s="12">
        <v>100</v>
      </c>
      <c r="E184" s="41">
        <v>25200.01</v>
      </c>
      <c r="F184" s="49" t="s">
        <v>421</v>
      </c>
    </row>
    <row r="185" spans="1:6" ht="18" customHeight="1">
      <c r="A185" s="5" t="s">
        <v>25</v>
      </c>
      <c r="B185" s="2" t="s">
        <v>203</v>
      </c>
      <c r="C185" s="7">
        <v>0.01</v>
      </c>
      <c r="D185" s="12">
        <v>100</v>
      </c>
      <c r="E185" s="12">
        <v>0.01</v>
      </c>
      <c r="F185" s="49" t="s">
        <v>421</v>
      </c>
    </row>
    <row r="186" spans="1:6" ht="18" customHeight="1">
      <c r="A186" s="5" t="s">
        <v>26</v>
      </c>
      <c r="B186" s="2" t="s">
        <v>204</v>
      </c>
      <c r="C186" s="11">
        <v>12000</v>
      </c>
      <c r="D186" s="12">
        <v>100</v>
      </c>
      <c r="E186" s="41">
        <v>12000</v>
      </c>
      <c r="F186" s="49" t="s">
        <v>421</v>
      </c>
    </row>
    <row r="187" spans="1:6" ht="18" customHeight="1">
      <c r="A187" s="5" t="s">
        <v>27</v>
      </c>
      <c r="B187" s="2" t="s">
        <v>205</v>
      </c>
      <c r="C187" s="7">
        <v>0.01</v>
      </c>
      <c r="D187" s="12">
        <v>100</v>
      </c>
      <c r="E187" s="12">
        <v>0.01</v>
      </c>
      <c r="F187" s="49" t="s">
        <v>421</v>
      </c>
    </row>
    <row r="188" spans="1:6" ht="18" customHeight="1">
      <c r="A188" s="5" t="s">
        <v>28</v>
      </c>
      <c r="B188" s="2" t="s">
        <v>206</v>
      </c>
      <c r="C188" s="11">
        <v>46500</v>
      </c>
      <c r="D188" s="12">
        <v>100</v>
      </c>
      <c r="E188" s="41">
        <v>46500</v>
      </c>
      <c r="F188" s="49" t="s">
        <v>421</v>
      </c>
    </row>
    <row r="189" spans="1:6" ht="18" customHeight="1">
      <c r="A189" s="5" t="s">
        <v>29</v>
      </c>
      <c r="B189" s="2" t="s">
        <v>207</v>
      </c>
      <c r="C189" s="11">
        <v>22499.98</v>
      </c>
      <c r="D189" s="12">
        <v>100</v>
      </c>
      <c r="E189" s="41">
        <v>22499.98</v>
      </c>
      <c r="F189" s="49" t="s">
        <v>421</v>
      </c>
    </row>
    <row r="190" spans="1:6" ht="18" customHeight="1">
      <c r="A190" s="5" t="s">
        <v>30</v>
      </c>
      <c r="B190" s="2" t="s">
        <v>208</v>
      </c>
      <c r="C190" s="7">
        <v>93</v>
      </c>
      <c r="D190" s="12">
        <v>100</v>
      </c>
      <c r="E190" s="12">
        <v>93</v>
      </c>
      <c r="F190" s="49" t="s">
        <v>421</v>
      </c>
    </row>
    <row r="191" spans="1:6" ht="18" customHeight="1">
      <c r="A191" s="5" t="s">
        <v>31</v>
      </c>
      <c r="B191" s="2" t="s">
        <v>209</v>
      </c>
      <c r="C191" s="7">
        <v>0.01</v>
      </c>
      <c r="D191" s="12">
        <v>100</v>
      </c>
      <c r="E191" s="12">
        <v>0.01</v>
      </c>
      <c r="F191" s="49" t="s">
        <v>421</v>
      </c>
    </row>
    <row r="192" spans="1:6" ht="18" customHeight="1">
      <c r="A192" s="5" t="s">
        <v>32</v>
      </c>
      <c r="B192" s="2" t="s">
        <v>210</v>
      </c>
      <c r="C192" s="7">
        <v>0.01</v>
      </c>
      <c r="D192" s="12">
        <v>100</v>
      </c>
      <c r="E192" s="12">
        <v>0.01</v>
      </c>
      <c r="F192" s="49" t="s">
        <v>421</v>
      </c>
    </row>
    <row r="193" spans="1:6" ht="18" customHeight="1">
      <c r="A193" s="5" t="s">
        <v>33</v>
      </c>
      <c r="B193" s="2" t="s">
        <v>211</v>
      </c>
      <c r="C193" s="7">
        <v>1000</v>
      </c>
      <c r="D193" s="12">
        <v>100</v>
      </c>
      <c r="E193" s="12">
        <v>1000</v>
      </c>
      <c r="F193" s="49" t="s">
        <v>421</v>
      </c>
    </row>
    <row r="194" spans="1:6" ht="18" customHeight="1">
      <c r="A194" s="5" t="s">
        <v>34</v>
      </c>
      <c r="B194" s="2" t="s">
        <v>212</v>
      </c>
      <c r="C194" s="7">
        <v>560</v>
      </c>
      <c r="D194" s="12">
        <v>100</v>
      </c>
      <c r="E194" s="12">
        <v>560</v>
      </c>
      <c r="F194" s="49" t="s">
        <v>421</v>
      </c>
    </row>
    <row r="195" spans="1:6" ht="18" customHeight="1">
      <c r="A195" s="5" t="s">
        <v>35</v>
      </c>
      <c r="B195" s="2" t="s">
        <v>213</v>
      </c>
      <c r="C195" s="7">
        <v>2000</v>
      </c>
      <c r="D195" s="12">
        <v>100</v>
      </c>
      <c r="E195" s="12">
        <v>2000</v>
      </c>
      <c r="F195" s="49" t="s">
        <v>421</v>
      </c>
    </row>
    <row r="196" spans="1:6" ht="18" customHeight="1">
      <c r="A196" s="5" t="s">
        <v>36</v>
      </c>
      <c r="B196" s="2" t="s">
        <v>214</v>
      </c>
      <c r="C196" s="7">
        <v>1700</v>
      </c>
      <c r="D196" s="12">
        <v>100</v>
      </c>
      <c r="E196" s="12">
        <v>1700</v>
      </c>
      <c r="F196" s="49" t="s">
        <v>421</v>
      </c>
    </row>
    <row r="197" spans="1:6" ht="18" customHeight="1">
      <c r="A197" s="5" t="s">
        <v>37</v>
      </c>
      <c r="B197" s="2" t="s">
        <v>218</v>
      </c>
      <c r="C197" s="11">
        <v>22480</v>
      </c>
      <c r="D197" s="12">
        <v>100</v>
      </c>
      <c r="E197" s="41">
        <v>22480</v>
      </c>
      <c r="F197" s="49" t="s">
        <v>421</v>
      </c>
    </row>
    <row r="198" spans="1:6" ht="18" customHeight="1">
      <c r="A198" s="5" t="s">
        <v>38</v>
      </c>
      <c r="B198" s="2" t="s">
        <v>217</v>
      </c>
      <c r="C198" s="11">
        <v>19462.82</v>
      </c>
      <c r="D198" s="12">
        <v>100</v>
      </c>
      <c r="E198" s="41">
        <v>19462.82</v>
      </c>
      <c r="F198" s="49" t="s">
        <v>421</v>
      </c>
    </row>
    <row r="199" spans="1:6" ht="18" customHeight="1">
      <c r="A199" s="5" t="s">
        <v>39</v>
      </c>
      <c r="B199" s="2" t="s">
        <v>215</v>
      </c>
      <c r="C199" s="7">
        <v>0.01</v>
      </c>
      <c r="D199" s="12">
        <v>100</v>
      </c>
      <c r="E199" s="12">
        <v>0.01</v>
      </c>
      <c r="F199" s="49" t="s">
        <v>421</v>
      </c>
    </row>
    <row r="200" spans="1:6" ht="18" customHeight="1">
      <c r="A200" s="5" t="s">
        <v>40</v>
      </c>
      <c r="B200" s="2" t="s">
        <v>216</v>
      </c>
      <c r="C200" s="7">
        <v>0.01</v>
      </c>
      <c r="D200" s="12">
        <v>100</v>
      </c>
      <c r="E200" s="12">
        <v>0.01</v>
      </c>
      <c r="F200" s="49" t="s">
        <v>421</v>
      </c>
    </row>
    <row r="201" spans="1:6" ht="18" customHeight="1">
      <c r="A201" s="5" t="s">
        <v>41</v>
      </c>
      <c r="B201" s="2" t="s">
        <v>219</v>
      </c>
      <c r="C201" s="7">
        <v>0.01</v>
      </c>
      <c r="D201" s="12">
        <v>100</v>
      </c>
      <c r="E201" s="12">
        <v>0.01</v>
      </c>
      <c r="F201" s="49" t="s">
        <v>421</v>
      </c>
    </row>
    <row r="202" spans="1:6" ht="18" customHeight="1">
      <c r="A202" s="5" t="s">
        <v>42</v>
      </c>
      <c r="B202" s="2" t="s">
        <v>220</v>
      </c>
      <c r="C202" s="7">
        <v>6758.19</v>
      </c>
      <c r="D202" s="12">
        <v>100</v>
      </c>
      <c r="E202" s="12">
        <v>6758.19</v>
      </c>
      <c r="F202" s="49" t="s">
        <v>421</v>
      </c>
    </row>
    <row r="203" spans="1:6" ht="18" customHeight="1">
      <c r="A203" s="5" t="s">
        <v>43</v>
      </c>
      <c r="B203" s="2" t="s">
        <v>221</v>
      </c>
      <c r="C203" s="7">
        <v>864.01</v>
      </c>
      <c r="D203" s="12">
        <v>100</v>
      </c>
      <c r="E203" s="12">
        <v>864.01</v>
      </c>
      <c r="F203" s="49" t="s">
        <v>421</v>
      </c>
    </row>
    <row r="204" spans="1:6" ht="18" customHeight="1">
      <c r="A204" s="5" t="s">
        <v>44</v>
      </c>
      <c r="B204" s="2" t="s">
        <v>222</v>
      </c>
      <c r="C204" s="11">
        <v>55962.64</v>
      </c>
      <c r="D204" s="12">
        <v>100</v>
      </c>
      <c r="E204" s="41">
        <v>55962.64</v>
      </c>
      <c r="F204" s="49" t="s">
        <v>421</v>
      </c>
    </row>
    <row r="205" spans="1:6" ht="18" customHeight="1">
      <c r="A205" s="5" t="s">
        <v>45</v>
      </c>
      <c r="B205" s="2" t="s">
        <v>223</v>
      </c>
      <c r="C205" s="11">
        <v>45000</v>
      </c>
      <c r="D205" s="12">
        <v>100</v>
      </c>
      <c r="E205" s="41">
        <v>45000</v>
      </c>
      <c r="F205" s="49" t="s">
        <v>421</v>
      </c>
    </row>
    <row r="206" spans="1:6" ht="18" customHeight="1">
      <c r="A206" s="5" t="s">
        <v>46</v>
      </c>
      <c r="B206" s="2" t="s">
        <v>224</v>
      </c>
      <c r="C206" s="7">
        <v>4000</v>
      </c>
      <c r="D206" s="12">
        <v>100</v>
      </c>
      <c r="E206" s="12">
        <v>4000</v>
      </c>
      <c r="F206" s="49" t="s">
        <v>421</v>
      </c>
    </row>
    <row r="207" spans="1:6" s="17" customFormat="1" ht="18" customHeight="1">
      <c r="A207" s="14"/>
      <c r="B207" s="15" t="s">
        <v>55</v>
      </c>
      <c r="C207" s="16">
        <f>SUM(C162:C206)</f>
        <v>502754.59000000014</v>
      </c>
      <c r="D207" s="16"/>
      <c r="E207" s="42">
        <f t="shared" ref="E207" si="27">SUM(E162:E206)</f>
        <v>502754.59000000014</v>
      </c>
      <c r="F207" s="50"/>
    </row>
    <row r="208" spans="1:6" s="32" customFormat="1" ht="18" customHeight="1">
      <c r="A208" s="28">
        <v>30</v>
      </c>
      <c r="B208" s="29" t="s">
        <v>225</v>
      </c>
      <c r="C208" s="35"/>
      <c r="D208" s="37"/>
      <c r="E208" s="37"/>
      <c r="F208" s="48"/>
    </row>
    <row r="209" spans="1:6" ht="18" customHeight="1">
      <c r="A209" s="5" t="s">
        <v>1</v>
      </c>
      <c r="B209" s="2" t="s">
        <v>226</v>
      </c>
      <c r="C209" s="7">
        <v>1177.01</v>
      </c>
      <c r="D209" s="12">
        <v>2.1800000000000002</v>
      </c>
      <c r="E209" s="12">
        <v>25.66</v>
      </c>
      <c r="F209" s="49" t="s">
        <v>421</v>
      </c>
    </row>
    <row r="210" spans="1:6" ht="18" customHeight="1">
      <c r="A210" s="5" t="s">
        <v>2</v>
      </c>
      <c r="B210" s="2" t="s">
        <v>227</v>
      </c>
      <c r="C210" s="7">
        <v>3000.01</v>
      </c>
      <c r="D210" s="12">
        <v>0.93</v>
      </c>
      <c r="E210" s="12">
        <v>27.9</v>
      </c>
      <c r="F210" s="49" t="s">
        <v>422</v>
      </c>
    </row>
    <row r="211" spans="1:6" ht="18" customHeight="1">
      <c r="A211" s="5" t="s">
        <v>4</v>
      </c>
      <c r="B211" s="2" t="s">
        <v>228</v>
      </c>
      <c r="C211" s="7">
        <v>2750.64</v>
      </c>
      <c r="D211" s="12">
        <v>0.93</v>
      </c>
      <c r="E211" s="12">
        <v>25.58</v>
      </c>
      <c r="F211" s="49" t="s">
        <v>422</v>
      </c>
    </row>
    <row r="212" spans="1:6" s="17" customFormat="1" ht="18" customHeight="1">
      <c r="A212" s="14"/>
      <c r="B212" s="15" t="s">
        <v>3</v>
      </c>
      <c r="C212" s="18">
        <f>SUM(C209:C211)</f>
        <v>6927.66</v>
      </c>
      <c r="D212" s="18"/>
      <c r="E212" s="44">
        <f t="shared" ref="E212" si="28">SUM(E209:E211)</f>
        <v>79.14</v>
      </c>
      <c r="F212" s="50"/>
    </row>
    <row r="213" spans="1:6" s="32" customFormat="1" ht="18" customHeight="1">
      <c r="A213" s="28">
        <v>31</v>
      </c>
      <c r="B213" s="29" t="s">
        <v>229</v>
      </c>
      <c r="C213" s="35"/>
      <c r="D213" s="37"/>
      <c r="E213" s="37"/>
      <c r="F213" s="48"/>
    </row>
    <row r="214" spans="1:6" ht="18" customHeight="1">
      <c r="A214" s="5" t="s">
        <v>1</v>
      </c>
      <c r="B214" s="2" t="s">
        <v>230</v>
      </c>
      <c r="C214" s="7">
        <v>3261.01</v>
      </c>
      <c r="D214" s="12">
        <v>0.56000000000000005</v>
      </c>
      <c r="E214" s="12">
        <v>18.260000000000002</v>
      </c>
      <c r="F214" s="49" t="s">
        <v>421</v>
      </c>
    </row>
    <row r="215" spans="1:6" ht="18" customHeight="1">
      <c r="A215" s="5" t="s">
        <v>2</v>
      </c>
      <c r="B215" s="2" t="s">
        <v>231</v>
      </c>
      <c r="C215" s="11">
        <v>17830.14</v>
      </c>
      <c r="D215" s="12">
        <v>0.11</v>
      </c>
      <c r="E215" s="12">
        <v>19.61</v>
      </c>
      <c r="F215" s="49" t="s">
        <v>423</v>
      </c>
    </row>
    <row r="216" spans="1:6" ht="18" customHeight="1">
      <c r="A216" s="5" t="s">
        <v>4</v>
      </c>
      <c r="B216" s="2" t="s">
        <v>232</v>
      </c>
      <c r="C216" s="7">
        <v>72.11</v>
      </c>
      <c r="D216" s="12">
        <v>0.56000000000000005</v>
      </c>
      <c r="E216" s="12">
        <v>0.4</v>
      </c>
      <c r="F216" s="49" t="s">
        <v>422</v>
      </c>
    </row>
    <row r="217" spans="1:6" ht="18" customHeight="1">
      <c r="A217" s="5" t="s">
        <v>5</v>
      </c>
      <c r="B217" s="2" t="s">
        <v>233</v>
      </c>
      <c r="C217" s="7">
        <v>605.15</v>
      </c>
      <c r="D217" s="12">
        <v>0.42</v>
      </c>
      <c r="E217" s="12">
        <v>2.54</v>
      </c>
      <c r="F217" s="49" t="s">
        <v>422</v>
      </c>
    </row>
    <row r="218" spans="1:6" ht="18" customHeight="1">
      <c r="A218" s="5" t="s">
        <v>6</v>
      </c>
      <c r="B218" s="2" t="s">
        <v>234</v>
      </c>
      <c r="C218" s="7">
        <v>174.51</v>
      </c>
      <c r="D218" s="12">
        <v>0.48</v>
      </c>
      <c r="E218" s="12">
        <v>0.84</v>
      </c>
      <c r="F218" s="49" t="s">
        <v>422</v>
      </c>
    </row>
    <row r="219" spans="1:6" ht="18" customHeight="1">
      <c r="A219" s="5" t="s">
        <v>7</v>
      </c>
      <c r="B219" s="2" t="s">
        <v>235</v>
      </c>
      <c r="C219" s="7">
        <v>412.31</v>
      </c>
      <c r="D219" s="12">
        <v>0.12</v>
      </c>
      <c r="E219" s="12">
        <v>0.49</v>
      </c>
      <c r="F219" s="49" t="s">
        <v>422</v>
      </c>
    </row>
    <row r="220" spans="1:6" ht="18" customHeight="1">
      <c r="A220" s="5" t="s">
        <v>8</v>
      </c>
      <c r="B220" s="2" t="s">
        <v>236</v>
      </c>
      <c r="C220" s="7">
        <v>7323.61</v>
      </c>
      <c r="D220" s="12">
        <v>1.37</v>
      </c>
      <c r="E220" s="12">
        <v>100.33</v>
      </c>
      <c r="F220" s="49" t="s">
        <v>421</v>
      </c>
    </row>
    <row r="221" spans="1:6" ht="18" customHeight="1">
      <c r="A221" s="5" t="s">
        <v>9</v>
      </c>
      <c r="B221" s="2" t="s">
        <v>237</v>
      </c>
      <c r="C221" s="7">
        <v>2635.71</v>
      </c>
      <c r="D221" s="12">
        <v>1.99</v>
      </c>
      <c r="E221" s="12">
        <v>52.45</v>
      </c>
      <c r="F221" s="49" t="s">
        <v>421</v>
      </c>
    </row>
    <row r="222" spans="1:6" ht="18" customHeight="1">
      <c r="A222" s="5" t="s">
        <v>10</v>
      </c>
      <c r="B222" s="2" t="s">
        <v>238</v>
      </c>
      <c r="C222" s="7">
        <v>220.01</v>
      </c>
      <c r="D222" s="12">
        <v>0.28999999999999998</v>
      </c>
      <c r="E222" s="12">
        <v>0.64</v>
      </c>
      <c r="F222" s="49" t="s">
        <v>422</v>
      </c>
    </row>
    <row r="223" spans="1:6" ht="18" customHeight="1">
      <c r="A223" s="5" t="s">
        <v>11</v>
      </c>
      <c r="B223" s="2" t="s">
        <v>239</v>
      </c>
      <c r="C223" s="7">
        <v>314.62</v>
      </c>
      <c r="D223" s="12">
        <v>0.08</v>
      </c>
      <c r="E223" s="12">
        <v>0.25</v>
      </c>
      <c r="F223" s="49" t="s">
        <v>422</v>
      </c>
    </row>
    <row r="224" spans="1:6" s="17" customFormat="1" ht="18" customHeight="1">
      <c r="A224" s="14"/>
      <c r="B224" s="15" t="s">
        <v>55</v>
      </c>
      <c r="C224" s="16">
        <f>SUM(C214:C223)</f>
        <v>32849.18</v>
      </c>
      <c r="D224" s="16"/>
      <c r="E224" s="42">
        <f t="shared" ref="E224" si="29">SUM(E214:E223)</f>
        <v>195.81</v>
      </c>
      <c r="F224" s="50"/>
    </row>
    <row r="225" spans="1:6" s="32" customFormat="1" ht="18" customHeight="1">
      <c r="A225" s="28">
        <v>32</v>
      </c>
      <c r="B225" s="29" t="s">
        <v>240</v>
      </c>
      <c r="C225" s="33"/>
      <c r="D225" s="34"/>
      <c r="E225" s="34"/>
      <c r="F225" s="48"/>
    </row>
    <row r="226" spans="1:6" ht="18" customHeight="1">
      <c r="A226" s="5" t="s">
        <v>1</v>
      </c>
      <c r="B226" s="2" t="s">
        <v>241</v>
      </c>
      <c r="C226" s="11">
        <v>31000</v>
      </c>
      <c r="D226" s="12">
        <v>3.5</v>
      </c>
      <c r="E226" s="12">
        <v>1085</v>
      </c>
      <c r="F226" s="49" t="s">
        <v>421</v>
      </c>
    </row>
    <row r="227" spans="1:6" ht="18" customHeight="1">
      <c r="A227" s="5" t="s">
        <v>2</v>
      </c>
      <c r="B227" s="2" t="s">
        <v>242</v>
      </c>
      <c r="C227" s="7">
        <v>4500</v>
      </c>
      <c r="D227" s="12">
        <v>2.16</v>
      </c>
      <c r="E227" s="12">
        <v>97.2</v>
      </c>
      <c r="F227" s="49" t="s">
        <v>421</v>
      </c>
    </row>
    <row r="228" spans="1:6" ht="18" customHeight="1">
      <c r="A228" s="5" t="s">
        <v>4</v>
      </c>
      <c r="B228" s="2" t="s">
        <v>243</v>
      </c>
      <c r="C228" s="7">
        <v>7381.82</v>
      </c>
      <c r="D228" s="12">
        <v>6.13</v>
      </c>
      <c r="E228" s="12">
        <v>452.51</v>
      </c>
      <c r="F228" s="49" t="s">
        <v>421</v>
      </c>
    </row>
    <row r="229" spans="1:6" s="17" customFormat="1" ht="18" customHeight="1">
      <c r="A229" s="14"/>
      <c r="B229" s="15" t="s">
        <v>55</v>
      </c>
      <c r="C229" s="16">
        <f>SUM(C226:C228)</f>
        <v>42881.82</v>
      </c>
      <c r="D229" s="16"/>
      <c r="E229" s="42">
        <f t="shared" ref="E229" si="30">SUM(E226:E228)</f>
        <v>1634.71</v>
      </c>
      <c r="F229" s="50"/>
    </row>
    <row r="230" spans="1:6" s="32" customFormat="1" ht="18" customHeight="1">
      <c r="A230" s="28">
        <v>33</v>
      </c>
      <c r="B230" s="29" t="s">
        <v>244</v>
      </c>
      <c r="C230" s="33"/>
      <c r="D230" s="34"/>
      <c r="E230" s="34"/>
      <c r="F230" s="48"/>
    </row>
    <row r="231" spans="1:6" ht="18" customHeight="1">
      <c r="A231" s="5" t="s">
        <v>1</v>
      </c>
      <c r="B231" s="2" t="s">
        <v>245</v>
      </c>
      <c r="C231" s="7">
        <v>4040.01</v>
      </c>
      <c r="D231" s="12">
        <v>11.66</v>
      </c>
      <c r="E231" s="12">
        <v>471.07</v>
      </c>
      <c r="F231" s="49" t="s">
        <v>421</v>
      </c>
    </row>
    <row r="232" spans="1:6" s="17" customFormat="1" ht="18" customHeight="1">
      <c r="A232" s="14"/>
      <c r="B232" s="15" t="s">
        <v>55</v>
      </c>
      <c r="C232" s="18">
        <f>SUM(C231)</f>
        <v>4040.01</v>
      </c>
      <c r="D232" s="18"/>
      <c r="E232" s="44">
        <f t="shared" ref="E232" si="31">SUM(E231)</f>
        <v>471.07</v>
      </c>
      <c r="F232" s="50"/>
    </row>
    <row r="233" spans="1:6" s="32" customFormat="1" ht="18" customHeight="1">
      <c r="A233" s="28">
        <v>34</v>
      </c>
      <c r="B233" s="29" t="s">
        <v>246</v>
      </c>
      <c r="C233" s="33"/>
      <c r="D233" s="34"/>
      <c r="E233" s="34"/>
      <c r="F233" s="48"/>
    </row>
    <row r="234" spans="1:6" ht="18" customHeight="1">
      <c r="A234" s="5" t="s">
        <v>1</v>
      </c>
      <c r="B234" s="2" t="s">
        <v>247</v>
      </c>
      <c r="C234" s="7">
        <v>4821.01</v>
      </c>
      <c r="D234" s="12">
        <v>100</v>
      </c>
      <c r="E234" s="12">
        <v>4821.01</v>
      </c>
      <c r="F234" s="49" t="s">
        <v>423</v>
      </c>
    </row>
    <row r="235" spans="1:6" ht="18" customHeight="1">
      <c r="A235" s="5" t="s">
        <v>2</v>
      </c>
      <c r="B235" s="2" t="s">
        <v>248</v>
      </c>
      <c r="C235" s="7">
        <v>0.01</v>
      </c>
      <c r="D235" s="12">
        <v>100</v>
      </c>
      <c r="E235" s="12">
        <v>0.01</v>
      </c>
      <c r="F235" s="49" t="s">
        <v>423</v>
      </c>
    </row>
    <row r="236" spans="1:6" s="17" customFormat="1" ht="18" customHeight="1">
      <c r="A236" s="14"/>
      <c r="B236" s="15" t="s">
        <v>55</v>
      </c>
      <c r="C236" s="18">
        <f>SUM(C234:C235)</f>
        <v>4821.0200000000004</v>
      </c>
      <c r="D236" s="18"/>
      <c r="E236" s="44">
        <f t="shared" ref="E236" si="32">SUM(E234:E235)</f>
        <v>4821.0200000000004</v>
      </c>
      <c r="F236" s="50"/>
    </row>
    <row r="237" spans="1:6" s="32" customFormat="1" ht="18" customHeight="1">
      <c r="A237" s="28">
        <v>35</v>
      </c>
      <c r="B237" s="29" t="s">
        <v>249</v>
      </c>
      <c r="C237" s="33"/>
      <c r="D237" s="34"/>
      <c r="E237" s="34"/>
      <c r="F237" s="48"/>
    </row>
    <row r="238" spans="1:6" ht="18" customHeight="1">
      <c r="A238" s="5" t="s">
        <v>1</v>
      </c>
      <c r="B238" s="2" t="s">
        <v>250</v>
      </c>
      <c r="C238" s="11">
        <v>308700</v>
      </c>
      <c r="D238" s="12">
        <v>10</v>
      </c>
      <c r="E238" s="41">
        <v>30870</v>
      </c>
      <c r="F238" s="49" t="s">
        <v>421</v>
      </c>
    </row>
    <row r="239" spans="1:6" ht="18" customHeight="1">
      <c r="A239" s="5" t="s">
        <v>2</v>
      </c>
      <c r="B239" s="2" t="s">
        <v>251</v>
      </c>
      <c r="C239" s="11">
        <v>700000</v>
      </c>
      <c r="D239" s="12">
        <v>9.6</v>
      </c>
      <c r="E239" s="41">
        <v>67200</v>
      </c>
      <c r="F239" s="49" t="s">
        <v>421</v>
      </c>
    </row>
    <row r="240" spans="1:6" s="17" customFormat="1" ht="18" customHeight="1">
      <c r="A240" s="14"/>
      <c r="B240" s="15" t="s">
        <v>55</v>
      </c>
      <c r="C240" s="16">
        <f>SUM(C238:C239)</f>
        <v>1008700</v>
      </c>
      <c r="D240" s="16"/>
      <c r="E240" s="42">
        <f t="shared" ref="E240" si="33">SUM(E238:E239)</f>
        <v>98070</v>
      </c>
      <c r="F240" s="50"/>
    </row>
    <row r="241" spans="1:6" s="32" customFormat="1" ht="18" customHeight="1">
      <c r="A241" s="28">
        <v>36</v>
      </c>
      <c r="B241" s="29" t="s">
        <v>252</v>
      </c>
      <c r="C241" s="33"/>
      <c r="D241" s="34"/>
      <c r="E241" s="34"/>
      <c r="F241" s="48"/>
    </row>
    <row r="242" spans="1:6" ht="18" customHeight="1">
      <c r="A242" s="5" t="s">
        <v>1</v>
      </c>
      <c r="B242" s="2" t="s">
        <v>253</v>
      </c>
      <c r="C242" s="11">
        <v>15000.01</v>
      </c>
      <c r="D242" s="12">
        <v>100</v>
      </c>
      <c r="E242" s="41">
        <v>15000.01</v>
      </c>
      <c r="F242" s="49" t="s">
        <v>423</v>
      </c>
    </row>
    <row r="243" spans="1:6" s="17" customFormat="1" ht="18" customHeight="1">
      <c r="A243" s="14"/>
      <c r="B243" s="15" t="s">
        <v>55</v>
      </c>
      <c r="C243" s="16">
        <f>SUM(C242)</f>
        <v>15000.01</v>
      </c>
      <c r="D243" s="16"/>
      <c r="E243" s="42">
        <f t="shared" ref="E243" si="34">SUM(E242)</f>
        <v>15000.01</v>
      </c>
      <c r="F243" s="50"/>
    </row>
    <row r="244" spans="1:6" s="32" customFormat="1" ht="18" customHeight="1">
      <c r="A244" s="28">
        <v>37</v>
      </c>
      <c r="B244" s="29" t="s">
        <v>411</v>
      </c>
      <c r="C244" s="33"/>
      <c r="D244" s="34"/>
      <c r="E244" s="34"/>
      <c r="F244" s="48"/>
    </row>
    <row r="245" spans="1:6" ht="18" customHeight="1">
      <c r="A245" s="5" t="s">
        <v>1</v>
      </c>
      <c r="B245" s="2" t="s">
        <v>254</v>
      </c>
      <c r="C245" s="7">
        <v>345.26</v>
      </c>
      <c r="D245" s="12">
        <v>2.5</v>
      </c>
      <c r="E245" s="12">
        <v>8.6300000000000008</v>
      </c>
      <c r="F245" s="49" t="s">
        <v>421</v>
      </c>
    </row>
    <row r="246" spans="1:6" ht="18" customHeight="1">
      <c r="A246" s="5" t="s">
        <v>2</v>
      </c>
      <c r="B246" s="2" t="s">
        <v>412</v>
      </c>
      <c r="C246" s="11">
        <v>12000</v>
      </c>
      <c r="D246" s="12">
        <v>1</v>
      </c>
      <c r="E246" s="12">
        <v>120</v>
      </c>
      <c r="F246" s="49" t="s">
        <v>422</v>
      </c>
    </row>
    <row r="247" spans="1:6" ht="18" customHeight="1">
      <c r="A247" s="5" t="s">
        <v>4</v>
      </c>
      <c r="B247" s="2" t="s">
        <v>413</v>
      </c>
      <c r="C247" s="7">
        <v>1250.01</v>
      </c>
      <c r="D247" s="12">
        <v>2.5</v>
      </c>
      <c r="E247" s="12">
        <v>31.25</v>
      </c>
      <c r="F247" s="49" t="s">
        <v>421</v>
      </c>
    </row>
    <row r="248" spans="1:6" ht="18" customHeight="1">
      <c r="A248" s="5" t="s">
        <v>5</v>
      </c>
      <c r="B248" s="2" t="s">
        <v>414</v>
      </c>
      <c r="C248" s="7">
        <v>750</v>
      </c>
      <c r="D248" s="12">
        <v>2</v>
      </c>
      <c r="E248" s="12">
        <v>15</v>
      </c>
      <c r="F248" s="49" t="s">
        <v>422</v>
      </c>
    </row>
    <row r="249" spans="1:6" s="17" customFormat="1" ht="18" customHeight="1">
      <c r="A249" s="14"/>
      <c r="B249" s="15" t="s">
        <v>55</v>
      </c>
      <c r="C249" s="16">
        <f>SUM(C245:C248)</f>
        <v>14345.27</v>
      </c>
      <c r="D249" s="16"/>
      <c r="E249" s="42">
        <f t="shared" ref="E249" si="35">SUM(E245:E248)</f>
        <v>174.88</v>
      </c>
      <c r="F249" s="50"/>
    </row>
    <row r="250" spans="1:6" s="32" customFormat="1" ht="18" customHeight="1">
      <c r="A250" s="28">
        <v>38</v>
      </c>
      <c r="B250" s="29" t="s">
        <v>255</v>
      </c>
      <c r="C250" s="33"/>
      <c r="D250" s="34"/>
      <c r="E250" s="34"/>
      <c r="F250" s="48"/>
    </row>
    <row r="251" spans="1:6" ht="18" customHeight="1">
      <c r="A251" s="5" t="s">
        <v>1</v>
      </c>
      <c r="B251" s="2" t="s">
        <v>256</v>
      </c>
      <c r="C251" s="7">
        <v>55.51</v>
      </c>
      <c r="D251" s="12">
        <v>100</v>
      </c>
      <c r="E251" s="12">
        <v>55.51</v>
      </c>
      <c r="F251" s="49" t="s">
        <v>422</v>
      </c>
    </row>
    <row r="252" spans="1:6" ht="18" customHeight="1">
      <c r="A252" s="5" t="s">
        <v>2</v>
      </c>
      <c r="B252" s="2" t="s">
        <v>257</v>
      </c>
      <c r="C252" s="7">
        <v>152.01</v>
      </c>
      <c r="D252" s="12">
        <v>100</v>
      </c>
      <c r="E252" s="12">
        <v>152.01</v>
      </c>
      <c r="F252" s="49" t="s">
        <v>422</v>
      </c>
    </row>
    <row r="253" spans="1:6" ht="18" customHeight="1">
      <c r="A253" s="5" t="s">
        <v>4</v>
      </c>
      <c r="B253" s="2" t="s">
        <v>258</v>
      </c>
      <c r="C253" s="7">
        <v>155.01</v>
      </c>
      <c r="D253" s="12">
        <v>77</v>
      </c>
      <c r="E253" s="12">
        <v>119.36</v>
      </c>
      <c r="F253" s="49" t="s">
        <v>422</v>
      </c>
    </row>
    <row r="254" spans="1:6" ht="18" customHeight="1">
      <c r="A254" s="5" t="s">
        <v>5</v>
      </c>
      <c r="B254" s="2" t="s">
        <v>259</v>
      </c>
      <c r="C254" s="7">
        <v>50</v>
      </c>
      <c r="D254" s="12">
        <v>50</v>
      </c>
      <c r="E254" s="12">
        <v>25</v>
      </c>
      <c r="F254" s="49" t="s">
        <v>422</v>
      </c>
    </row>
    <row r="255" spans="1:6" s="17" customFormat="1" ht="18" customHeight="1">
      <c r="A255" s="14"/>
      <c r="B255" s="15" t="s">
        <v>55</v>
      </c>
      <c r="C255" s="18">
        <f>SUM(C251:C254)</f>
        <v>412.53</v>
      </c>
      <c r="D255" s="18"/>
      <c r="E255" s="44">
        <f t="shared" ref="E255" si="36">SUM(E251:E254)</f>
        <v>351.88</v>
      </c>
      <c r="F255" s="50"/>
    </row>
    <row r="256" spans="1:6" s="32" customFormat="1" ht="18" customHeight="1">
      <c r="A256" s="28">
        <v>39</v>
      </c>
      <c r="B256" s="29" t="s">
        <v>260</v>
      </c>
      <c r="C256" s="33"/>
      <c r="D256" s="34"/>
      <c r="E256" s="34"/>
      <c r="F256" s="48"/>
    </row>
    <row r="257" spans="1:6" ht="18" customHeight="1">
      <c r="A257" s="5" t="s">
        <v>1</v>
      </c>
      <c r="B257" s="2" t="s">
        <v>261</v>
      </c>
      <c r="C257" s="7">
        <v>1000</v>
      </c>
      <c r="D257" s="12">
        <v>100</v>
      </c>
      <c r="E257" s="12">
        <v>1000</v>
      </c>
      <c r="F257" s="49" t="s">
        <v>422</v>
      </c>
    </row>
    <row r="258" spans="1:6" ht="18" customHeight="1">
      <c r="A258" s="5" t="s">
        <v>2</v>
      </c>
      <c r="B258" s="2" t="s">
        <v>262</v>
      </c>
      <c r="C258" s="11">
        <v>52580.38</v>
      </c>
      <c r="D258" s="12">
        <v>0.12</v>
      </c>
      <c r="E258" s="12">
        <v>63.1</v>
      </c>
      <c r="F258" s="49" t="s">
        <v>422</v>
      </c>
    </row>
    <row r="259" spans="1:6" ht="18" customHeight="1">
      <c r="A259" s="5" t="s">
        <v>4</v>
      </c>
      <c r="B259" s="2" t="s">
        <v>263</v>
      </c>
      <c r="C259" s="7">
        <v>285</v>
      </c>
      <c r="D259" s="12">
        <v>100</v>
      </c>
      <c r="E259" s="12">
        <v>285</v>
      </c>
      <c r="F259" s="49" t="s">
        <v>422</v>
      </c>
    </row>
    <row r="260" spans="1:6" s="17" customFormat="1" ht="18" customHeight="1">
      <c r="A260" s="14"/>
      <c r="B260" s="15" t="s">
        <v>55</v>
      </c>
      <c r="C260" s="16">
        <f>SUM(C257:C259)</f>
        <v>53865.38</v>
      </c>
      <c r="D260" s="16"/>
      <c r="E260" s="42">
        <f t="shared" ref="E260" si="37">SUM(E257:E259)</f>
        <v>1348.1</v>
      </c>
      <c r="F260" s="50"/>
    </row>
    <row r="261" spans="1:6" s="32" customFormat="1" ht="18" customHeight="1">
      <c r="A261" s="28">
        <v>40</v>
      </c>
      <c r="B261" s="29" t="s">
        <v>264</v>
      </c>
      <c r="C261" s="33"/>
      <c r="D261" s="34"/>
      <c r="E261" s="34"/>
      <c r="F261" s="48"/>
    </row>
    <row r="262" spans="1:6" ht="18" customHeight="1">
      <c r="A262" s="5" t="s">
        <v>1</v>
      </c>
      <c r="B262" s="2" t="s">
        <v>265</v>
      </c>
      <c r="C262" s="7">
        <v>4700.01</v>
      </c>
      <c r="D262" s="12">
        <v>18</v>
      </c>
      <c r="E262" s="12">
        <v>846</v>
      </c>
      <c r="F262" s="49" t="s">
        <v>421</v>
      </c>
    </row>
    <row r="263" spans="1:6" ht="18" customHeight="1">
      <c r="A263" s="5" t="s">
        <v>2</v>
      </c>
      <c r="B263" s="2" t="s">
        <v>266</v>
      </c>
      <c r="C263" s="7">
        <v>4100.01</v>
      </c>
      <c r="D263" s="12">
        <v>18</v>
      </c>
      <c r="E263" s="12">
        <v>738</v>
      </c>
      <c r="F263" s="49" t="s">
        <v>421</v>
      </c>
    </row>
    <row r="264" spans="1:6" s="17" customFormat="1" ht="18" customHeight="1">
      <c r="A264" s="14"/>
      <c r="B264" s="15" t="s">
        <v>55</v>
      </c>
      <c r="C264" s="18">
        <f>SUM(C262:C263)</f>
        <v>8800.02</v>
      </c>
      <c r="D264" s="18"/>
      <c r="E264" s="44">
        <f t="shared" ref="E264" si="38">SUM(E262:E263)</f>
        <v>1584</v>
      </c>
      <c r="F264" s="50"/>
    </row>
    <row r="265" spans="1:6" s="32" customFormat="1" ht="18" customHeight="1">
      <c r="A265" s="28">
        <v>41</v>
      </c>
      <c r="B265" s="29" t="s">
        <v>267</v>
      </c>
      <c r="C265" s="33"/>
      <c r="D265" s="34"/>
      <c r="E265" s="34"/>
      <c r="F265" s="48"/>
    </row>
    <row r="266" spans="1:6" ht="18" customHeight="1">
      <c r="A266" s="5" t="s">
        <v>1</v>
      </c>
      <c r="B266" s="2" t="s">
        <v>268</v>
      </c>
      <c r="C266" s="11">
        <v>49590</v>
      </c>
      <c r="D266" s="12">
        <v>12.75</v>
      </c>
      <c r="E266" s="12">
        <v>6322.73</v>
      </c>
      <c r="F266" s="49" t="s">
        <v>421</v>
      </c>
    </row>
    <row r="267" spans="1:6" ht="18" customHeight="1">
      <c r="A267" s="5" t="s">
        <v>2</v>
      </c>
      <c r="B267" s="2" t="s">
        <v>269</v>
      </c>
      <c r="C267" s="11">
        <v>1544878.01</v>
      </c>
      <c r="D267" s="12">
        <v>0.31</v>
      </c>
      <c r="E267" s="12">
        <v>4789.12</v>
      </c>
      <c r="F267" s="49" t="s">
        <v>421</v>
      </c>
    </row>
    <row r="268" spans="1:6" s="17" customFormat="1" ht="18" customHeight="1">
      <c r="A268" s="14"/>
      <c r="B268" s="15" t="s">
        <v>55</v>
      </c>
      <c r="C268" s="16">
        <f>SUM(C266:C267)</f>
        <v>1594468.01</v>
      </c>
      <c r="D268" s="16"/>
      <c r="E268" s="42">
        <f t="shared" ref="E268" si="39">SUM(E266:E267)</f>
        <v>11111.849999999999</v>
      </c>
      <c r="F268" s="50"/>
    </row>
    <row r="269" spans="1:6" s="32" customFormat="1" ht="18" customHeight="1">
      <c r="A269" s="28">
        <v>42</v>
      </c>
      <c r="B269" s="29" t="s">
        <v>270</v>
      </c>
      <c r="C269" s="33"/>
      <c r="D269" s="34"/>
      <c r="E269" s="34"/>
      <c r="F269" s="48"/>
    </row>
    <row r="270" spans="1:6" ht="18" customHeight="1">
      <c r="A270" s="5" t="s">
        <v>1</v>
      </c>
      <c r="B270" s="2" t="s">
        <v>271</v>
      </c>
      <c r="C270" s="7">
        <v>206.01</v>
      </c>
      <c r="D270" s="12">
        <v>100</v>
      </c>
      <c r="E270" s="12">
        <v>206.01</v>
      </c>
      <c r="F270" s="49" t="s">
        <v>422</v>
      </c>
    </row>
    <row r="271" spans="1:6" ht="18" customHeight="1">
      <c r="A271" s="5" t="s">
        <v>2</v>
      </c>
      <c r="B271" s="2" t="s">
        <v>272</v>
      </c>
      <c r="C271" s="7">
        <v>9</v>
      </c>
      <c r="D271" s="12">
        <v>100</v>
      </c>
      <c r="E271" s="12">
        <v>9</v>
      </c>
      <c r="F271" s="49" t="s">
        <v>422</v>
      </c>
    </row>
    <row r="272" spans="1:6" s="17" customFormat="1" ht="18" customHeight="1">
      <c r="A272" s="14"/>
      <c r="B272" s="15" t="s">
        <v>55</v>
      </c>
      <c r="C272" s="18">
        <f>SUM(C270:C271)</f>
        <v>215.01</v>
      </c>
      <c r="D272" s="18"/>
      <c r="E272" s="44">
        <f t="shared" ref="E272" si="40">SUM(E270:E271)</f>
        <v>215.01</v>
      </c>
      <c r="F272" s="50"/>
    </row>
    <row r="273" spans="1:6" s="32" customFormat="1" ht="18" customHeight="1">
      <c r="A273" s="28">
        <v>43</v>
      </c>
      <c r="B273" s="29" t="s">
        <v>273</v>
      </c>
      <c r="C273" s="33"/>
      <c r="D273" s="34"/>
      <c r="E273" s="34"/>
      <c r="F273" s="48"/>
    </row>
    <row r="274" spans="1:6" ht="18" customHeight="1">
      <c r="A274" s="5" t="s">
        <v>1</v>
      </c>
      <c r="B274" s="3" t="s">
        <v>274</v>
      </c>
      <c r="C274" s="7">
        <v>1261</v>
      </c>
      <c r="D274" s="12">
        <v>1.6</v>
      </c>
      <c r="E274" s="12">
        <v>20.18</v>
      </c>
      <c r="F274" s="49" t="s">
        <v>421</v>
      </c>
    </row>
    <row r="275" spans="1:6" ht="18" customHeight="1">
      <c r="A275" s="5" t="s">
        <v>2</v>
      </c>
      <c r="B275" s="3" t="s">
        <v>275</v>
      </c>
      <c r="C275" s="7">
        <v>7289</v>
      </c>
      <c r="D275" s="12">
        <v>1.9</v>
      </c>
      <c r="E275" s="12">
        <v>138.49</v>
      </c>
      <c r="F275" s="49" t="s">
        <v>423</v>
      </c>
    </row>
    <row r="276" spans="1:6" ht="18" customHeight="1">
      <c r="A276" s="5" t="s">
        <v>4</v>
      </c>
      <c r="B276" s="3" t="s">
        <v>276</v>
      </c>
      <c r="C276" s="7">
        <v>239</v>
      </c>
      <c r="D276" s="12">
        <v>1.2</v>
      </c>
      <c r="E276" s="12">
        <v>2.87</v>
      </c>
      <c r="F276" s="49" t="s">
        <v>422</v>
      </c>
    </row>
    <row r="277" spans="1:6" s="17" customFormat="1" ht="18" customHeight="1">
      <c r="A277" s="14"/>
      <c r="B277" s="15" t="s">
        <v>55</v>
      </c>
      <c r="C277" s="18">
        <f>SUM(C274:C276)</f>
        <v>8789</v>
      </c>
      <c r="D277" s="18"/>
      <c r="E277" s="44">
        <f t="shared" ref="E277" si="41">SUM(E274:E276)</f>
        <v>161.54000000000002</v>
      </c>
      <c r="F277" s="50"/>
    </row>
    <row r="278" spans="1:6" s="32" customFormat="1" ht="18" customHeight="1">
      <c r="A278" s="28">
        <v>44</v>
      </c>
      <c r="B278" s="29" t="s">
        <v>277</v>
      </c>
      <c r="C278" s="33"/>
      <c r="D278" s="34"/>
      <c r="E278" s="34"/>
      <c r="F278" s="48"/>
    </row>
    <row r="279" spans="1:6" ht="18" customHeight="1">
      <c r="A279" s="5" t="s">
        <v>1</v>
      </c>
      <c r="B279" s="2" t="s">
        <v>278</v>
      </c>
      <c r="C279" s="7">
        <v>2556.7800000000002</v>
      </c>
      <c r="D279" s="12">
        <v>1</v>
      </c>
      <c r="E279" s="12">
        <v>25.57</v>
      </c>
      <c r="F279" s="49" t="s">
        <v>422</v>
      </c>
    </row>
    <row r="280" spans="1:6" ht="18" customHeight="1">
      <c r="A280" s="5" t="s">
        <v>2</v>
      </c>
      <c r="B280" s="2" t="s">
        <v>285</v>
      </c>
      <c r="C280" s="7">
        <v>1000</v>
      </c>
      <c r="D280" s="12">
        <v>0.74</v>
      </c>
      <c r="E280" s="12">
        <v>7.4</v>
      </c>
      <c r="F280" s="49" t="s">
        <v>422</v>
      </c>
    </row>
    <row r="281" spans="1:6" ht="18" customHeight="1">
      <c r="A281" s="5" t="s">
        <v>4</v>
      </c>
      <c r="B281" s="2" t="s">
        <v>286</v>
      </c>
      <c r="C281" s="7">
        <v>2500.0100000000002</v>
      </c>
      <c r="D281" s="12">
        <v>1</v>
      </c>
      <c r="E281" s="12">
        <v>25</v>
      </c>
      <c r="F281" s="49" t="s">
        <v>422</v>
      </c>
    </row>
    <row r="282" spans="1:6" ht="18" customHeight="1">
      <c r="A282" s="5" t="s">
        <v>5</v>
      </c>
      <c r="B282" s="2" t="s">
        <v>279</v>
      </c>
      <c r="C282" s="7">
        <v>150</v>
      </c>
      <c r="D282" s="12">
        <v>1</v>
      </c>
      <c r="E282" s="12">
        <v>1.5</v>
      </c>
      <c r="F282" s="49" t="s">
        <v>422</v>
      </c>
    </row>
    <row r="283" spans="1:6" s="17" customFormat="1" ht="18" customHeight="1">
      <c r="A283" s="14"/>
      <c r="B283" s="15" t="s">
        <v>55</v>
      </c>
      <c r="C283" s="18">
        <f>SUM(C279:C282)</f>
        <v>6206.7900000000009</v>
      </c>
      <c r="D283" s="18"/>
      <c r="E283" s="44">
        <f t="shared" ref="E283" si="42">SUM(E279:E282)</f>
        <v>59.47</v>
      </c>
      <c r="F283" s="50"/>
    </row>
    <row r="284" spans="1:6" s="32" customFormat="1" ht="18" customHeight="1">
      <c r="A284" s="28">
        <v>45</v>
      </c>
      <c r="B284" s="29" t="s">
        <v>280</v>
      </c>
      <c r="C284" s="33"/>
      <c r="D284" s="34"/>
      <c r="E284" s="34"/>
      <c r="F284" s="48"/>
    </row>
    <row r="285" spans="1:6" ht="18" customHeight="1">
      <c r="A285" s="5" t="s">
        <v>1</v>
      </c>
      <c r="B285" s="2" t="s">
        <v>281</v>
      </c>
      <c r="C285" s="7">
        <v>765</v>
      </c>
      <c r="D285" s="12">
        <v>100</v>
      </c>
      <c r="E285" s="12">
        <v>765</v>
      </c>
      <c r="F285" s="49" t="s">
        <v>421</v>
      </c>
    </row>
    <row r="286" spans="1:6" ht="18" customHeight="1">
      <c r="A286" s="5" t="s">
        <v>2</v>
      </c>
      <c r="B286" s="3" t="s">
        <v>284</v>
      </c>
      <c r="C286" s="7">
        <v>700</v>
      </c>
      <c r="D286" s="12">
        <v>100</v>
      </c>
      <c r="E286" s="12">
        <v>700</v>
      </c>
      <c r="F286" s="49" t="s">
        <v>421</v>
      </c>
    </row>
    <row r="287" spans="1:6" ht="18" customHeight="1">
      <c r="A287" s="5" t="s">
        <v>4</v>
      </c>
      <c r="B287" s="2" t="s">
        <v>282</v>
      </c>
      <c r="C287" s="7">
        <v>8029.73</v>
      </c>
      <c r="D287" s="12">
        <v>100</v>
      </c>
      <c r="E287" s="12">
        <v>8029.73</v>
      </c>
      <c r="F287" s="49" t="s">
        <v>421</v>
      </c>
    </row>
    <row r="288" spans="1:6" ht="18" customHeight="1">
      <c r="A288" s="5" t="s">
        <v>5</v>
      </c>
      <c r="B288" s="2" t="s">
        <v>283</v>
      </c>
      <c r="C288" s="7">
        <v>7804</v>
      </c>
      <c r="D288" s="12">
        <v>100</v>
      </c>
      <c r="E288" s="12">
        <v>7804</v>
      </c>
      <c r="F288" s="49" t="s">
        <v>421</v>
      </c>
    </row>
    <row r="289" spans="1:6" ht="18" customHeight="1">
      <c r="A289" s="5" t="s">
        <v>6</v>
      </c>
      <c r="B289" s="2" t="s">
        <v>287</v>
      </c>
      <c r="C289" s="7">
        <v>3036.38</v>
      </c>
      <c r="D289" s="12">
        <v>100</v>
      </c>
      <c r="E289" s="12">
        <v>3036.38</v>
      </c>
      <c r="F289" s="49" t="s">
        <v>421</v>
      </c>
    </row>
    <row r="290" spans="1:6" ht="18" customHeight="1">
      <c r="A290" s="5" t="s">
        <v>7</v>
      </c>
      <c r="B290" s="2" t="s">
        <v>288</v>
      </c>
      <c r="C290" s="7">
        <v>4671.1099999999997</v>
      </c>
      <c r="D290" s="12">
        <v>100</v>
      </c>
      <c r="E290" s="12">
        <v>4671.1099999999997</v>
      </c>
      <c r="F290" s="49" t="s">
        <v>421</v>
      </c>
    </row>
    <row r="291" spans="1:6" ht="18" customHeight="1">
      <c r="A291" s="5" t="s">
        <v>8</v>
      </c>
      <c r="B291" s="2" t="s">
        <v>289</v>
      </c>
      <c r="C291" s="7">
        <v>7419.76</v>
      </c>
      <c r="D291" s="12">
        <v>100</v>
      </c>
      <c r="E291" s="12">
        <v>7419.76</v>
      </c>
      <c r="F291" s="49" t="s">
        <v>421</v>
      </c>
    </row>
    <row r="292" spans="1:6" ht="18" customHeight="1">
      <c r="A292" s="5" t="s">
        <v>9</v>
      </c>
      <c r="B292" s="2" t="s">
        <v>290</v>
      </c>
      <c r="C292" s="11">
        <v>11000</v>
      </c>
      <c r="D292" s="12">
        <v>100</v>
      </c>
      <c r="E292" s="41">
        <v>11000</v>
      </c>
      <c r="F292" s="49" t="s">
        <v>421</v>
      </c>
    </row>
    <row r="293" spans="1:6" ht="18" customHeight="1">
      <c r="A293" s="5" t="s">
        <v>10</v>
      </c>
      <c r="B293" s="2" t="s">
        <v>291</v>
      </c>
      <c r="C293" s="7">
        <v>2250</v>
      </c>
      <c r="D293" s="12">
        <v>100</v>
      </c>
      <c r="E293" s="12">
        <v>2250</v>
      </c>
      <c r="F293" s="49" t="s">
        <v>421</v>
      </c>
    </row>
    <row r="294" spans="1:6" ht="18" customHeight="1">
      <c r="A294" s="5" t="s">
        <v>11</v>
      </c>
      <c r="B294" s="2" t="s">
        <v>292</v>
      </c>
      <c r="C294" s="7">
        <v>7080</v>
      </c>
      <c r="D294" s="12">
        <v>100</v>
      </c>
      <c r="E294" s="12">
        <v>7080</v>
      </c>
      <c r="F294" s="49" t="s">
        <v>421</v>
      </c>
    </row>
    <row r="295" spans="1:6" ht="18" customHeight="1">
      <c r="A295" s="5" t="s">
        <v>12</v>
      </c>
      <c r="B295" s="2" t="s">
        <v>293</v>
      </c>
      <c r="C295" s="11">
        <v>19221.48</v>
      </c>
      <c r="D295" s="12">
        <v>100</v>
      </c>
      <c r="E295" s="41">
        <v>19221.48</v>
      </c>
      <c r="F295" s="49" t="s">
        <v>421</v>
      </c>
    </row>
    <row r="296" spans="1:6" ht="18" customHeight="1">
      <c r="A296" s="5" t="s">
        <v>13</v>
      </c>
      <c r="B296" s="2" t="s">
        <v>294</v>
      </c>
      <c r="C296" s="7">
        <v>8602.1299999999992</v>
      </c>
      <c r="D296" s="12">
        <v>100</v>
      </c>
      <c r="E296" s="12">
        <v>8602.1299999999992</v>
      </c>
      <c r="F296" s="49" t="s">
        <v>421</v>
      </c>
    </row>
    <row r="297" spans="1:6" ht="18" customHeight="1">
      <c r="A297" s="5" t="s">
        <v>14</v>
      </c>
      <c r="B297" s="2" t="s">
        <v>295</v>
      </c>
      <c r="C297" s="7">
        <v>100</v>
      </c>
      <c r="D297" s="12">
        <v>100</v>
      </c>
      <c r="E297" s="12">
        <v>100</v>
      </c>
      <c r="F297" s="49" t="s">
        <v>421</v>
      </c>
    </row>
    <row r="298" spans="1:6" ht="18" customHeight="1">
      <c r="A298" s="5" t="s">
        <v>15</v>
      </c>
      <c r="B298" s="2" t="s">
        <v>296</v>
      </c>
      <c r="C298" s="7">
        <v>324.63</v>
      </c>
      <c r="D298" s="12">
        <v>100</v>
      </c>
      <c r="E298" s="12">
        <v>324.63</v>
      </c>
      <c r="F298" s="49" t="s">
        <v>421</v>
      </c>
    </row>
    <row r="299" spans="1:6" ht="18" customHeight="1">
      <c r="A299" s="5" t="s">
        <v>16</v>
      </c>
      <c r="B299" s="2" t="s">
        <v>297</v>
      </c>
      <c r="C299" s="7">
        <v>1821.73</v>
      </c>
      <c r="D299" s="12">
        <v>100</v>
      </c>
      <c r="E299" s="12">
        <v>1821.73</v>
      </c>
      <c r="F299" s="49" t="s">
        <v>421</v>
      </c>
    </row>
    <row r="300" spans="1:6" ht="18" customHeight="1">
      <c r="A300" s="5" t="s">
        <v>17</v>
      </c>
      <c r="B300" s="2" t="s">
        <v>298</v>
      </c>
      <c r="C300" s="7">
        <v>255.01</v>
      </c>
      <c r="D300" s="12">
        <v>100</v>
      </c>
      <c r="E300" s="12">
        <v>255.01</v>
      </c>
      <c r="F300" s="49" t="s">
        <v>421</v>
      </c>
    </row>
    <row r="301" spans="1:6" ht="18" customHeight="1">
      <c r="A301" s="5" t="s">
        <v>18</v>
      </c>
      <c r="B301" s="2" t="s">
        <v>299</v>
      </c>
      <c r="C301" s="7">
        <v>1500</v>
      </c>
      <c r="D301" s="12">
        <v>100</v>
      </c>
      <c r="E301" s="12">
        <v>1500</v>
      </c>
      <c r="F301" s="49" t="s">
        <v>421</v>
      </c>
    </row>
    <row r="302" spans="1:6" s="17" customFormat="1" ht="18" customHeight="1">
      <c r="A302" s="14"/>
      <c r="B302" s="15" t="s">
        <v>55</v>
      </c>
      <c r="C302" s="16">
        <f>SUM(C285:C301)</f>
        <v>84580.96</v>
      </c>
      <c r="D302" s="16"/>
      <c r="E302" s="42">
        <f t="shared" ref="E302" si="43">SUM(E285:E301)</f>
        <v>84580.96</v>
      </c>
      <c r="F302" s="50"/>
    </row>
    <row r="303" spans="1:6" s="32" customFormat="1" ht="18" customHeight="1">
      <c r="A303" s="28">
        <v>46</v>
      </c>
      <c r="B303" s="29" t="s">
        <v>300</v>
      </c>
      <c r="C303" s="35"/>
      <c r="D303" s="37"/>
      <c r="E303" s="37"/>
      <c r="F303" s="48"/>
    </row>
    <row r="304" spans="1:6" ht="18" customHeight="1">
      <c r="A304" s="5" t="s">
        <v>1</v>
      </c>
      <c r="B304" s="3" t="s">
        <v>301</v>
      </c>
      <c r="C304" s="7">
        <v>210.51</v>
      </c>
      <c r="D304" s="12">
        <v>1.19</v>
      </c>
      <c r="E304" s="12">
        <v>2.5099999999999998</v>
      </c>
      <c r="F304" s="49" t="s">
        <v>422</v>
      </c>
    </row>
    <row r="305" spans="1:6" s="17" customFormat="1" ht="18" customHeight="1">
      <c r="A305" s="14"/>
      <c r="B305" s="15" t="s">
        <v>55</v>
      </c>
      <c r="C305" s="18">
        <f>SUM(C304)</f>
        <v>210.51</v>
      </c>
      <c r="D305" s="18"/>
      <c r="E305" s="44">
        <f t="shared" ref="E305" si="44">SUM(E304)</f>
        <v>2.5099999999999998</v>
      </c>
      <c r="F305" s="50"/>
    </row>
    <row r="306" spans="1:6" s="32" customFormat="1" ht="18" customHeight="1">
      <c r="A306" s="28">
        <v>47</v>
      </c>
      <c r="B306" s="29" t="s">
        <v>302</v>
      </c>
      <c r="C306" s="33"/>
      <c r="D306" s="37"/>
      <c r="E306" s="37"/>
      <c r="F306" s="48"/>
    </row>
    <row r="307" spans="1:6" ht="18" customHeight="1">
      <c r="A307" s="5" t="s">
        <v>1</v>
      </c>
      <c r="B307" s="2" t="s">
        <v>303</v>
      </c>
      <c r="C307" s="11">
        <v>13498</v>
      </c>
      <c r="D307" s="12">
        <v>38.47</v>
      </c>
      <c r="E307" s="12">
        <v>5192.68</v>
      </c>
      <c r="F307" s="49" t="s">
        <v>422</v>
      </c>
    </row>
    <row r="308" spans="1:6" s="17" customFormat="1" ht="18" customHeight="1">
      <c r="A308" s="14"/>
      <c r="B308" s="15" t="s">
        <v>55</v>
      </c>
      <c r="C308" s="16">
        <f>SUM(C307)</f>
        <v>13498</v>
      </c>
      <c r="D308" s="16"/>
      <c r="E308" s="42">
        <f t="shared" ref="E308" si="45">SUM(E307)</f>
        <v>5192.68</v>
      </c>
      <c r="F308" s="50"/>
    </row>
    <row r="309" spans="1:6" s="32" customFormat="1" ht="18" customHeight="1">
      <c r="A309" s="28">
        <v>48</v>
      </c>
      <c r="B309" s="29" t="s">
        <v>304</v>
      </c>
      <c r="C309" s="33"/>
      <c r="D309" s="34"/>
      <c r="E309" s="34"/>
      <c r="F309" s="48"/>
    </row>
    <row r="310" spans="1:6" ht="18" customHeight="1">
      <c r="A310" s="5" t="s">
        <v>1</v>
      </c>
      <c r="B310" s="2" t="s">
        <v>305</v>
      </c>
      <c r="C310" s="11">
        <v>26275.21</v>
      </c>
      <c r="D310" s="12">
        <v>86</v>
      </c>
      <c r="E310" s="41">
        <v>22596.68</v>
      </c>
      <c r="F310" s="49" t="s">
        <v>422</v>
      </c>
    </row>
    <row r="311" spans="1:6" s="17" customFormat="1" ht="18" customHeight="1">
      <c r="A311" s="14"/>
      <c r="B311" s="15" t="s">
        <v>55</v>
      </c>
      <c r="C311" s="16">
        <f>SUM(C310)</f>
        <v>26275.21</v>
      </c>
      <c r="D311" s="16"/>
      <c r="E311" s="42">
        <f t="shared" ref="E311" si="46">SUM(E310)</f>
        <v>22596.68</v>
      </c>
      <c r="F311" s="50"/>
    </row>
    <row r="312" spans="1:6" s="32" customFormat="1" ht="18" customHeight="1">
      <c r="A312" s="28">
        <v>49</v>
      </c>
      <c r="B312" s="29" t="s">
        <v>306</v>
      </c>
      <c r="C312" s="33"/>
      <c r="D312" s="34"/>
      <c r="E312" s="34"/>
      <c r="F312" s="48"/>
    </row>
    <row r="313" spans="1:6" ht="18" customHeight="1">
      <c r="A313" s="5" t="s">
        <v>1</v>
      </c>
      <c r="B313" s="2" t="s">
        <v>307</v>
      </c>
      <c r="C313" s="7">
        <v>600</v>
      </c>
      <c r="D313" s="12">
        <v>7.98</v>
      </c>
      <c r="E313" s="12">
        <v>47.88</v>
      </c>
      <c r="F313" s="49" t="s">
        <v>423</v>
      </c>
    </row>
    <row r="314" spans="1:6" s="17" customFormat="1" ht="18" customHeight="1">
      <c r="A314" s="14"/>
      <c r="B314" s="15" t="s">
        <v>55</v>
      </c>
      <c r="C314" s="18">
        <f>SUM(C313)</f>
        <v>600</v>
      </c>
      <c r="D314" s="18"/>
      <c r="E314" s="44">
        <f t="shared" ref="E314" si="47">SUM(E313)</f>
        <v>47.88</v>
      </c>
      <c r="F314" s="50"/>
    </row>
    <row r="315" spans="1:6" s="32" customFormat="1" ht="18" customHeight="1">
      <c r="A315" s="28">
        <v>50</v>
      </c>
      <c r="B315" s="29" t="s">
        <v>308</v>
      </c>
      <c r="C315" s="33"/>
      <c r="D315" s="34"/>
      <c r="E315" s="34"/>
      <c r="F315" s="48"/>
    </row>
    <row r="316" spans="1:6" ht="18" customHeight="1">
      <c r="A316" s="5" t="s">
        <v>1</v>
      </c>
      <c r="B316" s="2" t="s">
        <v>309</v>
      </c>
      <c r="C316" s="7">
        <v>128.80000000000001</v>
      </c>
      <c r="D316" s="12">
        <v>100</v>
      </c>
      <c r="E316" s="12">
        <v>128.80000000000001</v>
      </c>
      <c r="F316" s="49" t="s">
        <v>427</v>
      </c>
    </row>
    <row r="317" spans="1:6" ht="18" customHeight="1">
      <c r="A317" s="5" t="s">
        <v>2</v>
      </c>
      <c r="B317" s="2" t="s">
        <v>310</v>
      </c>
      <c r="C317" s="7">
        <v>3000.34</v>
      </c>
      <c r="D317" s="12">
        <v>100</v>
      </c>
      <c r="E317" s="12">
        <v>3000.34</v>
      </c>
      <c r="F317" s="49" t="s">
        <v>431</v>
      </c>
    </row>
    <row r="318" spans="1:6" ht="18" customHeight="1">
      <c r="A318" s="5" t="s">
        <v>4</v>
      </c>
      <c r="B318" s="2" t="s">
        <v>311</v>
      </c>
      <c r="C318" s="7">
        <v>15.01</v>
      </c>
      <c r="D318" s="12">
        <v>100</v>
      </c>
      <c r="E318" s="12">
        <v>15.01</v>
      </c>
      <c r="F318" s="49" t="s">
        <v>422</v>
      </c>
    </row>
    <row r="319" spans="1:6" ht="18" customHeight="1">
      <c r="A319" s="5" t="s">
        <v>5</v>
      </c>
      <c r="B319" s="2" t="s">
        <v>312</v>
      </c>
      <c r="C319" s="7">
        <v>500</v>
      </c>
      <c r="D319" s="12">
        <v>100</v>
      </c>
      <c r="E319" s="12">
        <v>500</v>
      </c>
      <c r="F319" s="49" t="s">
        <v>431</v>
      </c>
    </row>
    <row r="320" spans="1:6" ht="18" customHeight="1">
      <c r="A320" s="5" t="s">
        <v>6</v>
      </c>
      <c r="B320" s="2" t="s">
        <v>313</v>
      </c>
      <c r="C320" s="7">
        <v>719.23</v>
      </c>
      <c r="D320" s="12">
        <v>100</v>
      </c>
      <c r="E320" s="12">
        <v>719.23</v>
      </c>
      <c r="F320" s="49" t="s">
        <v>431</v>
      </c>
    </row>
    <row r="321" spans="1:6" ht="18" customHeight="1">
      <c r="A321" s="5" t="s">
        <v>7</v>
      </c>
      <c r="B321" s="2" t="s">
        <v>314</v>
      </c>
      <c r="C321" s="7">
        <v>1541.48</v>
      </c>
      <c r="D321" s="12">
        <v>100</v>
      </c>
      <c r="E321" s="12">
        <v>1541.48</v>
      </c>
      <c r="F321" s="49" t="s">
        <v>431</v>
      </c>
    </row>
    <row r="322" spans="1:6" ht="18" customHeight="1">
      <c r="A322" s="5" t="s">
        <v>8</v>
      </c>
      <c r="B322" s="2" t="s">
        <v>315</v>
      </c>
      <c r="C322" s="7">
        <v>426.41</v>
      </c>
      <c r="D322" s="12">
        <v>100</v>
      </c>
      <c r="E322" s="12">
        <v>426.41</v>
      </c>
      <c r="F322" s="49" t="s">
        <v>427</v>
      </c>
    </row>
    <row r="323" spans="1:6" ht="18" customHeight="1">
      <c r="A323" s="5" t="s">
        <v>9</v>
      </c>
      <c r="B323" s="2" t="s">
        <v>316</v>
      </c>
      <c r="C323" s="7">
        <v>494.44</v>
      </c>
      <c r="D323" s="12">
        <v>100</v>
      </c>
      <c r="E323" s="12">
        <v>494.44</v>
      </c>
      <c r="F323" s="49" t="s">
        <v>427</v>
      </c>
    </row>
    <row r="324" spans="1:6" ht="18" customHeight="1">
      <c r="A324" s="5" t="s">
        <v>10</v>
      </c>
      <c r="B324" s="2" t="s">
        <v>317</v>
      </c>
      <c r="C324" s="7">
        <v>254.11</v>
      </c>
      <c r="D324" s="12">
        <v>100</v>
      </c>
      <c r="E324" s="12">
        <v>254.11</v>
      </c>
      <c r="F324" s="49" t="s">
        <v>422</v>
      </c>
    </row>
    <row r="325" spans="1:6" ht="18" customHeight="1">
      <c r="A325" s="5" t="s">
        <v>11</v>
      </c>
      <c r="B325" s="2" t="s">
        <v>318</v>
      </c>
      <c r="C325" s="7">
        <v>242.01</v>
      </c>
      <c r="D325" s="12">
        <v>100</v>
      </c>
      <c r="E325" s="12">
        <v>242.01</v>
      </c>
      <c r="F325" s="49" t="s">
        <v>422</v>
      </c>
    </row>
    <row r="326" spans="1:6" ht="18" customHeight="1">
      <c r="A326" s="5" t="s">
        <v>12</v>
      </c>
      <c r="B326" s="2" t="s">
        <v>319</v>
      </c>
      <c r="C326" s="11">
        <v>20992.15</v>
      </c>
      <c r="D326" s="12">
        <v>100</v>
      </c>
      <c r="E326" s="41">
        <v>20992.15</v>
      </c>
      <c r="F326" s="49" t="s">
        <v>431</v>
      </c>
    </row>
    <row r="327" spans="1:6" ht="18" customHeight="1">
      <c r="A327" s="5" t="s">
        <v>13</v>
      </c>
      <c r="B327" s="2" t="s">
        <v>320</v>
      </c>
      <c r="C327" s="7">
        <v>2500</v>
      </c>
      <c r="D327" s="12">
        <v>100</v>
      </c>
      <c r="E327" s="12">
        <v>2500</v>
      </c>
      <c r="F327" s="49" t="s">
        <v>427</v>
      </c>
    </row>
    <row r="328" spans="1:6" ht="18" customHeight="1">
      <c r="A328" s="5" t="s">
        <v>14</v>
      </c>
      <c r="B328" s="2" t="s">
        <v>321</v>
      </c>
      <c r="C328" s="7">
        <v>500</v>
      </c>
      <c r="D328" s="12">
        <v>100</v>
      </c>
      <c r="E328" s="12">
        <v>500</v>
      </c>
      <c r="F328" s="49" t="s">
        <v>431</v>
      </c>
    </row>
    <row r="329" spans="1:6" ht="18" customHeight="1">
      <c r="A329" s="5" t="s">
        <v>15</v>
      </c>
      <c r="B329" s="2" t="s">
        <v>322</v>
      </c>
      <c r="C329" s="7">
        <v>50</v>
      </c>
      <c r="D329" s="12">
        <v>100</v>
      </c>
      <c r="E329" s="12">
        <v>50</v>
      </c>
      <c r="F329" s="49" t="s">
        <v>427</v>
      </c>
    </row>
    <row r="330" spans="1:6" ht="18" customHeight="1">
      <c r="A330" s="5" t="s">
        <v>16</v>
      </c>
      <c r="B330" s="2" t="s">
        <v>323</v>
      </c>
      <c r="C330" s="7">
        <v>19.45</v>
      </c>
      <c r="D330" s="12">
        <v>100</v>
      </c>
      <c r="E330" s="12">
        <v>19.45</v>
      </c>
      <c r="F330" s="49" t="s">
        <v>431</v>
      </c>
    </row>
    <row r="331" spans="1:6" ht="18" customHeight="1">
      <c r="A331" s="5" t="s">
        <v>17</v>
      </c>
      <c r="B331" s="2" t="s">
        <v>324</v>
      </c>
      <c r="C331" s="7">
        <v>1355.07</v>
      </c>
      <c r="D331" s="12">
        <v>100</v>
      </c>
      <c r="E331" s="12">
        <v>1355.07</v>
      </c>
      <c r="F331" s="49" t="s">
        <v>431</v>
      </c>
    </row>
    <row r="332" spans="1:6" ht="18" customHeight="1">
      <c r="A332" s="5" t="s">
        <v>18</v>
      </c>
      <c r="B332" s="2" t="s">
        <v>325</v>
      </c>
      <c r="C332" s="7">
        <v>1309</v>
      </c>
      <c r="D332" s="12">
        <v>100</v>
      </c>
      <c r="E332" s="12">
        <v>1309</v>
      </c>
      <c r="F332" s="49" t="s">
        <v>422</v>
      </c>
    </row>
    <row r="333" spans="1:6" ht="18" customHeight="1">
      <c r="A333" s="5" t="s">
        <v>19</v>
      </c>
      <c r="B333" s="2" t="s">
        <v>326</v>
      </c>
      <c r="C333" s="11">
        <v>25494.44</v>
      </c>
      <c r="D333" s="12">
        <v>100</v>
      </c>
      <c r="E333" s="41">
        <v>25494.44</v>
      </c>
      <c r="F333" s="49" t="s">
        <v>431</v>
      </c>
    </row>
    <row r="334" spans="1:6" ht="18" customHeight="1">
      <c r="A334" s="5" t="s">
        <v>20</v>
      </c>
      <c r="B334" s="2" t="s">
        <v>327</v>
      </c>
      <c r="C334" s="7">
        <v>3145</v>
      </c>
      <c r="D334" s="12">
        <v>100</v>
      </c>
      <c r="E334" s="12">
        <v>3145</v>
      </c>
      <c r="F334" s="49" t="s">
        <v>431</v>
      </c>
    </row>
    <row r="335" spans="1:6" ht="18" customHeight="1">
      <c r="A335" s="5" t="s">
        <v>21</v>
      </c>
      <c r="B335" s="2" t="s">
        <v>328</v>
      </c>
      <c r="C335" s="7">
        <v>951.5</v>
      </c>
      <c r="D335" s="12">
        <v>100</v>
      </c>
      <c r="E335" s="12">
        <v>951.5</v>
      </c>
      <c r="F335" s="49" t="s">
        <v>431</v>
      </c>
    </row>
    <row r="336" spans="1:6" ht="18" customHeight="1">
      <c r="A336" s="5" t="s">
        <v>22</v>
      </c>
      <c r="B336" s="2" t="s">
        <v>329</v>
      </c>
      <c r="C336" s="7">
        <v>57.2</v>
      </c>
      <c r="D336" s="12">
        <v>100</v>
      </c>
      <c r="E336" s="12">
        <v>57.2</v>
      </c>
      <c r="F336" s="49" t="s">
        <v>427</v>
      </c>
    </row>
    <row r="337" spans="1:6" ht="18" customHeight="1">
      <c r="A337" s="5" t="s">
        <v>23</v>
      </c>
      <c r="B337" s="2" t="s">
        <v>330</v>
      </c>
      <c r="C337" s="7">
        <v>330</v>
      </c>
      <c r="D337" s="12">
        <v>100</v>
      </c>
      <c r="E337" s="12">
        <v>330</v>
      </c>
      <c r="F337" s="49" t="s">
        <v>427</v>
      </c>
    </row>
    <row r="338" spans="1:6" ht="18" customHeight="1">
      <c r="A338" s="5" t="s">
        <v>24</v>
      </c>
      <c r="B338" s="2" t="s">
        <v>331</v>
      </c>
      <c r="C338" s="7">
        <v>9857.0499999999993</v>
      </c>
      <c r="D338" s="12">
        <v>100</v>
      </c>
      <c r="E338" s="12">
        <v>9857.0499999999993</v>
      </c>
      <c r="F338" s="49" t="s">
        <v>431</v>
      </c>
    </row>
    <row r="339" spans="1:6" ht="18" customHeight="1">
      <c r="A339" s="5" t="s">
        <v>25</v>
      </c>
      <c r="B339" s="2" t="s">
        <v>332</v>
      </c>
      <c r="C339" s="7">
        <v>142.94999999999999</v>
      </c>
      <c r="D339" s="12">
        <v>100</v>
      </c>
      <c r="E339" s="12">
        <v>142.94999999999999</v>
      </c>
      <c r="F339" s="49" t="s">
        <v>431</v>
      </c>
    </row>
    <row r="340" spans="1:6" ht="18" customHeight="1">
      <c r="A340" s="5" t="s">
        <v>26</v>
      </c>
      <c r="B340" s="2" t="s">
        <v>333</v>
      </c>
      <c r="C340" s="7">
        <v>5118.38</v>
      </c>
      <c r="D340" s="12">
        <v>55.79</v>
      </c>
      <c r="E340" s="12">
        <v>2855.54</v>
      </c>
      <c r="F340" s="49" t="s">
        <v>431</v>
      </c>
    </row>
    <row r="341" spans="1:6" ht="18" customHeight="1">
      <c r="A341" s="5" t="s">
        <v>27</v>
      </c>
      <c r="B341" s="2" t="s">
        <v>334</v>
      </c>
      <c r="C341" s="7">
        <v>1530.01</v>
      </c>
      <c r="D341" s="12">
        <v>100</v>
      </c>
      <c r="E341" s="12">
        <v>1530.01</v>
      </c>
      <c r="F341" s="49" t="s">
        <v>431</v>
      </c>
    </row>
    <row r="342" spans="1:6" ht="18" customHeight="1">
      <c r="A342" s="5" t="s">
        <v>28</v>
      </c>
      <c r="B342" s="2" t="s">
        <v>335</v>
      </c>
      <c r="C342" s="11">
        <v>23732.5</v>
      </c>
      <c r="D342" s="12">
        <v>100</v>
      </c>
      <c r="E342" s="41">
        <v>23732.5</v>
      </c>
      <c r="F342" s="49" t="s">
        <v>431</v>
      </c>
    </row>
    <row r="343" spans="1:6" ht="18" customHeight="1">
      <c r="A343" s="5" t="s">
        <v>29</v>
      </c>
      <c r="B343" s="2" t="s">
        <v>336</v>
      </c>
      <c r="C343" s="11">
        <v>15100</v>
      </c>
      <c r="D343" s="12">
        <v>100</v>
      </c>
      <c r="E343" s="41">
        <v>15100</v>
      </c>
      <c r="F343" s="49" t="s">
        <v>431</v>
      </c>
    </row>
    <row r="344" spans="1:6" ht="18" customHeight="1">
      <c r="A344" s="5" t="s">
        <v>30</v>
      </c>
      <c r="B344" s="2" t="s">
        <v>337</v>
      </c>
      <c r="C344" s="7">
        <v>0.01</v>
      </c>
      <c r="D344" s="12">
        <v>100</v>
      </c>
      <c r="E344" s="12">
        <v>0.01</v>
      </c>
      <c r="F344" s="49" t="s">
        <v>431</v>
      </c>
    </row>
    <row r="345" spans="1:6" ht="18" customHeight="1">
      <c r="A345" s="5" t="s">
        <v>31</v>
      </c>
      <c r="B345" s="2" t="s">
        <v>338</v>
      </c>
      <c r="C345" s="7">
        <v>1000</v>
      </c>
      <c r="D345" s="12">
        <v>100</v>
      </c>
      <c r="E345" s="12">
        <v>1000</v>
      </c>
      <c r="F345" s="49" t="s">
        <v>428</v>
      </c>
    </row>
    <row r="346" spans="1:6" ht="18" customHeight="1">
      <c r="A346" s="5" t="s">
        <v>32</v>
      </c>
      <c r="B346" s="2" t="s">
        <v>339</v>
      </c>
      <c r="C346" s="7">
        <v>2268</v>
      </c>
      <c r="D346" s="12">
        <v>44.09</v>
      </c>
      <c r="E346" s="12">
        <v>999.96</v>
      </c>
      <c r="F346" s="49" t="s">
        <v>432</v>
      </c>
    </row>
    <row r="347" spans="1:6" ht="18" customHeight="1">
      <c r="A347" s="5" t="s">
        <v>33</v>
      </c>
      <c r="B347" s="2" t="s">
        <v>340</v>
      </c>
      <c r="C347" s="7">
        <v>436.26</v>
      </c>
      <c r="D347" s="12">
        <v>100</v>
      </c>
      <c r="E347" s="12">
        <v>436.26</v>
      </c>
      <c r="F347" s="49" t="s">
        <v>432</v>
      </c>
    </row>
    <row r="348" spans="1:6" ht="18" customHeight="1">
      <c r="A348" s="5" t="s">
        <v>34</v>
      </c>
      <c r="B348" s="2" t="s">
        <v>341</v>
      </c>
      <c r="C348" s="7">
        <v>2500</v>
      </c>
      <c r="D348" s="12">
        <v>100</v>
      </c>
      <c r="E348" s="12">
        <v>2500</v>
      </c>
      <c r="F348" s="49" t="s">
        <v>428</v>
      </c>
    </row>
    <row r="349" spans="1:6" ht="18" customHeight="1">
      <c r="A349" s="5" t="s">
        <v>35</v>
      </c>
      <c r="B349" s="2" t="s">
        <v>342</v>
      </c>
      <c r="C349" s="7">
        <v>7500</v>
      </c>
      <c r="D349" s="12">
        <v>100</v>
      </c>
      <c r="E349" s="12">
        <v>7500</v>
      </c>
      <c r="F349" s="49" t="s">
        <v>428</v>
      </c>
    </row>
    <row r="350" spans="1:6" ht="18" customHeight="1">
      <c r="A350" s="5" t="s">
        <v>36</v>
      </c>
      <c r="B350" s="2" t="s">
        <v>343</v>
      </c>
      <c r="C350" s="11">
        <v>10000</v>
      </c>
      <c r="D350" s="12">
        <v>100</v>
      </c>
      <c r="E350" s="41">
        <v>10000</v>
      </c>
      <c r="F350" s="49" t="s">
        <v>421</v>
      </c>
    </row>
    <row r="351" spans="1:6" ht="18" customHeight="1">
      <c r="A351" s="5" t="s">
        <v>37</v>
      </c>
      <c r="B351" s="2" t="s">
        <v>344</v>
      </c>
      <c r="C351" s="7">
        <v>3000</v>
      </c>
      <c r="D351" s="12">
        <v>100</v>
      </c>
      <c r="E351" s="12">
        <v>3000</v>
      </c>
      <c r="F351" s="49" t="s">
        <v>421</v>
      </c>
    </row>
    <row r="352" spans="1:6" s="17" customFormat="1" ht="18" customHeight="1">
      <c r="A352" s="14"/>
      <c r="B352" s="15" t="s">
        <v>55</v>
      </c>
      <c r="C352" s="16">
        <f>SUM(C316:C351)</f>
        <v>146210.79999999999</v>
      </c>
      <c r="D352" s="16"/>
      <c r="E352" s="42">
        <f t="shared" ref="E352" si="48">SUM(E316:E351)</f>
        <v>142679.91999999998</v>
      </c>
      <c r="F352" s="50"/>
    </row>
    <row r="353" spans="1:6" s="32" customFormat="1" ht="18" customHeight="1">
      <c r="A353" s="28">
        <v>51</v>
      </c>
      <c r="B353" s="29" t="s">
        <v>345</v>
      </c>
      <c r="C353" s="33"/>
      <c r="D353" s="34"/>
      <c r="E353" s="34"/>
      <c r="F353" s="48"/>
    </row>
    <row r="354" spans="1:6" ht="18" customHeight="1">
      <c r="A354" s="5" t="s">
        <v>1</v>
      </c>
      <c r="B354" s="2" t="s">
        <v>346</v>
      </c>
      <c r="C354" s="7">
        <v>97.5</v>
      </c>
      <c r="D354" s="12">
        <v>20</v>
      </c>
      <c r="E354" s="12">
        <v>19.5</v>
      </c>
      <c r="F354" s="49" t="s">
        <v>421</v>
      </c>
    </row>
    <row r="355" spans="1:6" ht="18" customHeight="1">
      <c r="A355" s="5" t="s">
        <v>2</v>
      </c>
      <c r="B355" s="2" t="s">
        <v>433</v>
      </c>
      <c r="C355" s="7">
        <v>55</v>
      </c>
      <c r="D355" s="12">
        <v>20</v>
      </c>
      <c r="E355" s="12">
        <v>11</v>
      </c>
      <c r="F355" s="49" t="s">
        <v>421</v>
      </c>
    </row>
    <row r="356" spans="1:6" ht="18" customHeight="1">
      <c r="A356" s="5" t="s">
        <v>4</v>
      </c>
      <c r="B356" s="2" t="s">
        <v>347</v>
      </c>
      <c r="C356" s="7">
        <v>618.51</v>
      </c>
      <c r="D356" s="12">
        <v>10</v>
      </c>
      <c r="E356" s="12">
        <v>61.85</v>
      </c>
      <c r="F356" s="49" t="s">
        <v>434</v>
      </c>
    </row>
    <row r="357" spans="1:6" s="17" customFormat="1" ht="18" customHeight="1">
      <c r="A357" s="14"/>
      <c r="B357" s="15" t="s">
        <v>55</v>
      </c>
      <c r="C357" s="18">
        <f>SUM(C354:C356)</f>
        <v>771.01</v>
      </c>
      <c r="D357" s="18"/>
      <c r="E357" s="44">
        <f t="shared" ref="E357" si="49">SUM(E354:E356)</f>
        <v>92.35</v>
      </c>
      <c r="F357" s="50"/>
    </row>
    <row r="358" spans="1:6" s="32" customFormat="1" ht="18" customHeight="1">
      <c r="A358" s="28">
        <v>52</v>
      </c>
      <c r="B358" s="29" t="s">
        <v>348</v>
      </c>
      <c r="C358" s="33"/>
      <c r="D358" s="34"/>
      <c r="E358" s="34"/>
      <c r="F358" s="48"/>
    </row>
    <row r="359" spans="1:6" ht="18" customHeight="1">
      <c r="A359" s="5" t="s">
        <v>1</v>
      </c>
      <c r="B359" s="2" t="s">
        <v>349</v>
      </c>
      <c r="C359" s="11">
        <v>10281.01</v>
      </c>
      <c r="D359" s="12">
        <v>2.31</v>
      </c>
      <c r="E359" s="12">
        <v>237.49</v>
      </c>
      <c r="F359" s="49" t="s">
        <v>421</v>
      </c>
    </row>
    <row r="360" spans="1:6" s="17" customFormat="1" ht="18" customHeight="1">
      <c r="A360" s="14"/>
      <c r="B360" s="15" t="s">
        <v>55</v>
      </c>
      <c r="C360" s="16">
        <f>SUM(C359)</f>
        <v>10281.01</v>
      </c>
      <c r="D360" s="16"/>
      <c r="E360" s="42">
        <f t="shared" ref="E360" si="50">SUM(E359)</f>
        <v>237.49</v>
      </c>
      <c r="F360" s="50"/>
    </row>
    <row r="361" spans="1:6" s="32" customFormat="1" ht="18" customHeight="1">
      <c r="A361" s="28">
        <v>53</v>
      </c>
      <c r="B361" s="29" t="s">
        <v>350</v>
      </c>
      <c r="C361" s="33"/>
      <c r="D361" s="37"/>
      <c r="E361" s="37"/>
      <c r="F361" s="48"/>
    </row>
    <row r="362" spans="1:6" ht="18" customHeight="1">
      <c r="A362" s="5" t="s">
        <v>1</v>
      </c>
      <c r="B362" s="2" t="s">
        <v>351</v>
      </c>
      <c r="C362" s="7">
        <v>277.72000000000003</v>
      </c>
      <c r="D362" s="12">
        <v>0.89</v>
      </c>
      <c r="E362" s="12">
        <v>2.4700000000000002</v>
      </c>
      <c r="F362" s="49" t="s">
        <v>422</v>
      </c>
    </row>
    <row r="363" spans="1:6" ht="18" customHeight="1">
      <c r="A363" s="5" t="s">
        <v>2</v>
      </c>
      <c r="B363" s="2" t="s">
        <v>352</v>
      </c>
      <c r="C363" s="7">
        <v>4427.76</v>
      </c>
      <c r="D363" s="12">
        <v>0.74</v>
      </c>
      <c r="E363" s="12">
        <v>32.770000000000003</v>
      </c>
      <c r="F363" s="49" t="s">
        <v>422</v>
      </c>
    </row>
    <row r="364" spans="1:6" ht="18" customHeight="1">
      <c r="A364" s="5" t="s">
        <v>4</v>
      </c>
      <c r="B364" s="2" t="s">
        <v>227</v>
      </c>
      <c r="C364" s="7">
        <v>1503.58</v>
      </c>
      <c r="D364" s="12">
        <v>0.44</v>
      </c>
      <c r="E364" s="12">
        <v>6.62</v>
      </c>
      <c r="F364" s="49" t="s">
        <v>422</v>
      </c>
    </row>
    <row r="365" spans="1:6" s="17" customFormat="1" ht="18" customHeight="1">
      <c r="A365" s="14"/>
      <c r="B365" s="15" t="s">
        <v>55</v>
      </c>
      <c r="C365" s="18">
        <f>SUM(C362:C364)</f>
        <v>6209.06</v>
      </c>
      <c r="D365" s="18"/>
      <c r="E365" s="44">
        <f t="shared" ref="E365" si="51">SUM(E362:E364)</f>
        <v>41.86</v>
      </c>
      <c r="F365" s="50"/>
    </row>
    <row r="366" spans="1:6" s="32" customFormat="1" ht="18" customHeight="1">
      <c r="A366" s="28">
        <v>54</v>
      </c>
      <c r="B366" s="29" t="s">
        <v>353</v>
      </c>
      <c r="C366" s="35"/>
      <c r="D366" s="37"/>
      <c r="E366" s="37"/>
      <c r="F366" s="48"/>
    </row>
    <row r="367" spans="1:6" ht="18" customHeight="1">
      <c r="A367" s="5" t="s">
        <v>1</v>
      </c>
      <c r="B367" s="2" t="s">
        <v>354</v>
      </c>
      <c r="C367" s="7">
        <v>1670.81</v>
      </c>
      <c r="D367" s="12">
        <v>0.38</v>
      </c>
      <c r="E367" s="12">
        <v>6.35</v>
      </c>
      <c r="F367" s="49" t="s">
        <v>422</v>
      </c>
    </row>
    <row r="368" spans="1:6" ht="18" customHeight="1">
      <c r="A368" s="5" t="s">
        <v>2</v>
      </c>
      <c r="B368" s="2" t="s">
        <v>355</v>
      </c>
      <c r="C368" s="7">
        <v>250.31</v>
      </c>
      <c r="D368" s="12">
        <v>1.5</v>
      </c>
      <c r="E368" s="12">
        <v>3.75</v>
      </c>
      <c r="F368" s="49" t="s">
        <v>422</v>
      </c>
    </row>
    <row r="369" spans="1:6" ht="18" customHeight="1">
      <c r="A369" s="5" t="s">
        <v>4</v>
      </c>
      <c r="B369" s="2" t="s">
        <v>356</v>
      </c>
      <c r="C369" s="7">
        <v>1371.31</v>
      </c>
      <c r="D369" s="12">
        <v>0.73</v>
      </c>
      <c r="E369" s="12">
        <v>10.01</v>
      </c>
      <c r="F369" s="49" t="s">
        <v>422</v>
      </c>
    </row>
    <row r="370" spans="1:6" ht="18" customHeight="1">
      <c r="A370" s="5" t="s">
        <v>5</v>
      </c>
      <c r="B370" s="3" t="s">
        <v>357</v>
      </c>
      <c r="C370" s="7">
        <v>272.51</v>
      </c>
      <c r="D370" s="12">
        <v>0.94</v>
      </c>
      <c r="E370" s="12">
        <v>2.56</v>
      </c>
      <c r="F370" s="49" t="s">
        <v>422</v>
      </c>
    </row>
    <row r="371" spans="1:6" s="17" customFormat="1" ht="18" customHeight="1">
      <c r="A371" s="14"/>
      <c r="B371" s="15" t="s">
        <v>55</v>
      </c>
      <c r="C371" s="18">
        <f>SUM(C367:C370)</f>
        <v>3564.9399999999996</v>
      </c>
      <c r="D371" s="18"/>
      <c r="E371" s="44">
        <f t="shared" ref="E371" si="52">SUM(E367:E370)</f>
        <v>22.669999999999998</v>
      </c>
      <c r="F371" s="50"/>
    </row>
    <row r="372" spans="1:6" s="32" customFormat="1" ht="18" customHeight="1">
      <c r="A372" s="28">
        <v>55</v>
      </c>
      <c r="B372" s="29" t="s">
        <v>358</v>
      </c>
      <c r="C372" s="33"/>
      <c r="D372" s="34"/>
      <c r="E372" s="34"/>
      <c r="F372" s="48"/>
    </row>
    <row r="373" spans="1:6" ht="18" customHeight="1">
      <c r="A373" s="5" t="s">
        <v>1</v>
      </c>
      <c r="B373" s="2" t="s">
        <v>359</v>
      </c>
      <c r="C373" s="7">
        <v>4675</v>
      </c>
      <c r="D373" s="12">
        <v>10</v>
      </c>
      <c r="E373" s="12">
        <v>467.5</v>
      </c>
      <c r="F373" s="49" t="s">
        <v>431</v>
      </c>
    </row>
    <row r="374" spans="1:6" ht="18" customHeight="1">
      <c r="A374" s="5" t="s">
        <v>2</v>
      </c>
      <c r="B374" s="2" t="s">
        <v>360</v>
      </c>
      <c r="C374" s="7">
        <v>15</v>
      </c>
      <c r="D374" s="12">
        <v>1</v>
      </c>
      <c r="E374" s="12">
        <v>0.15</v>
      </c>
      <c r="F374" s="47" t="s">
        <v>427</v>
      </c>
    </row>
    <row r="375" spans="1:6" ht="18" customHeight="1">
      <c r="A375" s="5" t="s">
        <v>4</v>
      </c>
      <c r="B375" s="2" t="s">
        <v>361</v>
      </c>
      <c r="C375" s="7">
        <v>35</v>
      </c>
      <c r="D375" s="12">
        <v>4</v>
      </c>
      <c r="E375" s="12">
        <v>1.4</v>
      </c>
      <c r="F375" s="47" t="s">
        <v>427</v>
      </c>
    </row>
    <row r="376" spans="1:6" s="17" customFormat="1" ht="18" customHeight="1">
      <c r="A376" s="14"/>
      <c r="B376" s="15" t="s">
        <v>55</v>
      </c>
      <c r="C376" s="18">
        <f>SUM(C373:C375)</f>
        <v>4725</v>
      </c>
      <c r="D376" s="18"/>
      <c r="E376" s="44">
        <f t="shared" ref="E376" si="53">SUM(E373:E375)</f>
        <v>469.04999999999995</v>
      </c>
      <c r="F376" s="50"/>
    </row>
    <row r="377" spans="1:6" s="32" customFormat="1" ht="18" customHeight="1">
      <c r="A377" s="28">
        <v>56</v>
      </c>
      <c r="B377" s="29" t="s">
        <v>362</v>
      </c>
      <c r="C377" s="33"/>
      <c r="D377" s="34"/>
      <c r="E377" s="34"/>
      <c r="F377" s="48"/>
    </row>
    <row r="378" spans="1:6" ht="18" customHeight="1">
      <c r="A378" s="5" t="s">
        <v>1</v>
      </c>
      <c r="B378" s="3" t="s">
        <v>363</v>
      </c>
      <c r="C378" s="11">
        <v>70000</v>
      </c>
      <c r="D378" s="12">
        <v>0.25</v>
      </c>
      <c r="E378" s="12">
        <v>175</v>
      </c>
      <c r="F378" s="47" t="s">
        <v>431</v>
      </c>
    </row>
    <row r="379" spans="1:6" ht="18" customHeight="1">
      <c r="A379" s="5" t="s">
        <v>2</v>
      </c>
      <c r="B379" s="2" t="s">
        <v>364</v>
      </c>
      <c r="C379" s="11">
        <v>36453.31</v>
      </c>
      <c r="D379" s="12">
        <v>1</v>
      </c>
      <c r="E379" s="12">
        <v>364.53</v>
      </c>
      <c r="F379" s="47" t="s">
        <v>431</v>
      </c>
    </row>
    <row r="380" spans="1:6" ht="18" customHeight="1">
      <c r="A380" s="5" t="s">
        <v>4</v>
      </c>
      <c r="B380" s="2" t="s">
        <v>365</v>
      </c>
      <c r="C380" s="11">
        <v>41171.760000000002</v>
      </c>
      <c r="D380" s="12">
        <v>1</v>
      </c>
      <c r="E380" s="12">
        <v>411.72</v>
      </c>
      <c r="F380" s="47" t="s">
        <v>431</v>
      </c>
    </row>
    <row r="381" spans="1:6" ht="18" customHeight="1">
      <c r="A381" s="5" t="s">
        <v>5</v>
      </c>
      <c r="B381" s="2" t="s">
        <v>366</v>
      </c>
      <c r="C381" s="11">
        <v>100000</v>
      </c>
      <c r="D381" s="12">
        <v>0.25</v>
      </c>
      <c r="E381" s="12">
        <v>250</v>
      </c>
      <c r="F381" s="47" t="s">
        <v>431</v>
      </c>
    </row>
    <row r="382" spans="1:6" ht="18" customHeight="1">
      <c r="A382" s="5" t="s">
        <v>6</v>
      </c>
      <c r="B382" s="2" t="s">
        <v>367</v>
      </c>
      <c r="C382" s="11">
        <v>165000</v>
      </c>
      <c r="D382" s="12">
        <v>0.25</v>
      </c>
      <c r="E382" s="12">
        <v>412.5</v>
      </c>
      <c r="F382" s="47" t="s">
        <v>431</v>
      </c>
    </row>
    <row r="383" spans="1:6" s="17" customFormat="1" ht="18" customHeight="1">
      <c r="A383" s="14"/>
      <c r="B383" s="15" t="s">
        <v>55</v>
      </c>
      <c r="C383" s="16">
        <f>SUM(C378:C382)</f>
        <v>412625.07</v>
      </c>
      <c r="D383" s="16"/>
      <c r="E383" s="42">
        <f t="shared" ref="E383" si="54">SUM(E378:E382)</f>
        <v>1613.75</v>
      </c>
      <c r="F383" s="50"/>
    </row>
    <row r="384" spans="1:6" s="32" customFormat="1" ht="18" customHeight="1">
      <c r="A384" s="28">
        <v>57</v>
      </c>
      <c r="B384" s="29" t="s">
        <v>368</v>
      </c>
      <c r="C384" s="33"/>
      <c r="D384" s="34"/>
      <c r="E384" s="34"/>
      <c r="F384" s="48"/>
    </row>
    <row r="385" spans="1:6" ht="18" customHeight="1">
      <c r="A385" s="5" t="s">
        <v>1</v>
      </c>
      <c r="B385" s="2" t="s">
        <v>369</v>
      </c>
      <c r="C385" s="7">
        <v>2010.01</v>
      </c>
      <c r="D385" s="12">
        <v>100</v>
      </c>
      <c r="E385" s="12">
        <v>2010.01</v>
      </c>
      <c r="F385" s="47" t="s">
        <v>424</v>
      </c>
    </row>
    <row r="386" spans="1:6" ht="18" customHeight="1">
      <c r="A386" s="5" t="s">
        <v>2</v>
      </c>
      <c r="B386" s="2" t="s">
        <v>370</v>
      </c>
      <c r="C386" s="7">
        <v>4000.01</v>
      </c>
      <c r="D386" s="12">
        <v>100</v>
      </c>
      <c r="E386" s="12">
        <v>4000.01</v>
      </c>
      <c r="F386" s="47" t="s">
        <v>424</v>
      </c>
    </row>
    <row r="387" spans="1:6" ht="18" customHeight="1">
      <c r="A387" s="5" t="s">
        <v>4</v>
      </c>
      <c r="B387" s="2" t="s">
        <v>371</v>
      </c>
      <c r="C387" s="7">
        <v>113</v>
      </c>
      <c r="D387" s="12">
        <v>100</v>
      </c>
      <c r="E387" s="12">
        <v>113</v>
      </c>
      <c r="F387" s="47" t="s">
        <v>424</v>
      </c>
    </row>
    <row r="388" spans="1:6" ht="18" customHeight="1">
      <c r="A388" s="5" t="s">
        <v>5</v>
      </c>
      <c r="B388" s="2" t="s">
        <v>372</v>
      </c>
      <c r="C388" s="7">
        <v>3558.99</v>
      </c>
      <c r="D388" s="12">
        <v>100</v>
      </c>
      <c r="E388" s="12">
        <v>3558.99</v>
      </c>
      <c r="F388" s="47" t="s">
        <v>424</v>
      </c>
    </row>
    <row r="389" spans="1:6" ht="18" customHeight="1">
      <c r="A389" s="5" t="s">
        <v>6</v>
      </c>
      <c r="B389" s="2" t="s">
        <v>373</v>
      </c>
      <c r="C389" s="11">
        <v>10000.01</v>
      </c>
      <c r="D389" s="12">
        <v>100</v>
      </c>
      <c r="E389" s="41">
        <v>10000.01</v>
      </c>
      <c r="F389" s="47" t="s">
        <v>424</v>
      </c>
    </row>
    <row r="390" spans="1:6" ht="18" customHeight="1">
      <c r="A390" s="5" t="s">
        <v>7</v>
      </c>
      <c r="B390" s="2" t="s">
        <v>374</v>
      </c>
      <c r="C390" s="7">
        <v>3700.01</v>
      </c>
      <c r="D390" s="12">
        <v>100</v>
      </c>
      <c r="E390" s="12">
        <v>3700.01</v>
      </c>
      <c r="F390" s="47" t="s">
        <v>424</v>
      </c>
    </row>
    <row r="391" spans="1:6" s="17" customFormat="1" ht="18" customHeight="1">
      <c r="A391" s="14"/>
      <c r="B391" s="15" t="s">
        <v>55</v>
      </c>
      <c r="C391" s="16">
        <f>SUM(C385:C390)</f>
        <v>23382.03</v>
      </c>
      <c r="D391" s="16"/>
      <c r="E391" s="42">
        <f t="shared" ref="E391" si="55">SUM(E385:E390)</f>
        <v>23382.03</v>
      </c>
      <c r="F391" s="50"/>
    </row>
    <row r="392" spans="1:6" s="32" customFormat="1" ht="18" customHeight="1">
      <c r="A392" s="28">
        <v>58</v>
      </c>
      <c r="B392" s="29" t="s">
        <v>375</v>
      </c>
      <c r="C392" s="33"/>
      <c r="D392" s="34"/>
      <c r="E392" s="34"/>
      <c r="F392" s="48"/>
    </row>
    <row r="393" spans="1:6" ht="18" customHeight="1">
      <c r="A393" s="5" t="s">
        <v>1</v>
      </c>
      <c r="B393" s="2" t="s">
        <v>376</v>
      </c>
      <c r="C393" s="7">
        <v>246.34</v>
      </c>
      <c r="D393" s="12">
        <v>100</v>
      </c>
      <c r="E393" s="12">
        <v>246.34</v>
      </c>
      <c r="F393" s="47" t="s">
        <v>424</v>
      </c>
    </row>
    <row r="394" spans="1:6" ht="18" customHeight="1">
      <c r="A394" s="5" t="s">
        <v>2</v>
      </c>
      <c r="B394" s="2" t="s">
        <v>377</v>
      </c>
      <c r="C394" s="7">
        <v>302.88</v>
      </c>
      <c r="D394" s="12">
        <v>100</v>
      </c>
      <c r="E394" s="12">
        <v>302.88</v>
      </c>
      <c r="F394" s="47" t="s">
        <v>424</v>
      </c>
    </row>
    <row r="395" spans="1:6" ht="18" customHeight="1">
      <c r="A395" s="5" t="s">
        <v>4</v>
      </c>
      <c r="B395" s="2" t="s">
        <v>378</v>
      </c>
      <c r="C395" s="7">
        <v>880.09</v>
      </c>
      <c r="D395" s="12">
        <v>100</v>
      </c>
      <c r="E395" s="12">
        <v>880.09</v>
      </c>
      <c r="F395" s="47" t="s">
        <v>424</v>
      </c>
    </row>
    <row r="396" spans="1:6" ht="18" customHeight="1">
      <c r="A396" s="5" t="s">
        <v>5</v>
      </c>
      <c r="B396" s="2" t="s">
        <v>379</v>
      </c>
      <c r="C396" s="7">
        <v>48.01</v>
      </c>
      <c r="D396" s="12">
        <v>100</v>
      </c>
      <c r="E396" s="12">
        <v>48.01</v>
      </c>
      <c r="F396" s="47" t="s">
        <v>424</v>
      </c>
    </row>
    <row r="397" spans="1:6" s="17" customFormat="1" ht="18" customHeight="1">
      <c r="A397" s="14"/>
      <c r="B397" s="15" t="s">
        <v>55</v>
      </c>
      <c r="C397" s="18">
        <f>SUM(C393:C396)</f>
        <v>1477.32</v>
      </c>
      <c r="D397" s="18"/>
      <c r="E397" s="44">
        <f t="shared" ref="E397" si="56">SUM(E393:E396)</f>
        <v>1477.32</v>
      </c>
      <c r="F397" s="50"/>
    </row>
    <row r="398" spans="1:6" s="32" customFormat="1" ht="18" customHeight="1">
      <c r="A398" s="28">
        <v>59</v>
      </c>
      <c r="B398" s="29" t="s">
        <v>380</v>
      </c>
      <c r="C398" s="33"/>
      <c r="D398" s="34"/>
      <c r="E398" s="34"/>
      <c r="F398" s="48"/>
    </row>
    <row r="399" spans="1:6" ht="18" customHeight="1">
      <c r="A399" s="5" t="s">
        <v>1</v>
      </c>
      <c r="B399" s="2" t="s">
        <v>381</v>
      </c>
      <c r="C399" s="7">
        <v>35.51</v>
      </c>
      <c r="D399" s="12">
        <v>100</v>
      </c>
      <c r="E399" s="12">
        <v>35.51</v>
      </c>
      <c r="F399" s="47" t="s">
        <v>427</v>
      </c>
    </row>
    <row r="400" spans="1:6" ht="18" customHeight="1">
      <c r="A400" s="5" t="s">
        <v>2</v>
      </c>
      <c r="B400" s="2" t="s">
        <v>382</v>
      </c>
      <c r="C400" s="7">
        <v>5375.4</v>
      </c>
      <c r="D400" s="12">
        <v>100</v>
      </c>
      <c r="E400" s="12">
        <v>5375.4</v>
      </c>
      <c r="F400" s="49" t="s">
        <v>436</v>
      </c>
    </row>
    <row r="401" spans="1:6" ht="18" customHeight="1">
      <c r="A401" s="5" t="s">
        <v>4</v>
      </c>
      <c r="B401" s="2" t="s">
        <v>383</v>
      </c>
      <c r="C401" s="7">
        <v>23.5</v>
      </c>
      <c r="D401" s="12">
        <v>100</v>
      </c>
      <c r="E401" s="12">
        <v>23.5</v>
      </c>
      <c r="F401" s="49" t="s">
        <v>437</v>
      </c>
    </row>
    <row r="402" spans="1:6" ht="18" customHeight="1">
      <c r="A402" s="5" t="s">
        <v>5</v>
      </c>
      <c r="B402" s="2" t="s">
        <v>384</v>
      </c>
      <c r="C402" s="11">
        <v>41238</v>
      </c>
      <c r="D402" s="12">
        <v>100</v>
      </c>
      <c r="E402" s="41">
        <v>41238</v>
      </c>
      <c r="F402" s="47" t="s">
        <v>435</v>
      </c>
    </row>
    <row r="403" spans="1:6" ht="18" customHeight="1">
      <c r="A403" s="5" t="s">
        <v>6</v>
      </c>
      <c r="B403" s="2" t="s">
        <v>385</v>
      </c>
      <c r="C403" s="11">
        <v>14436.75</v>
      </c>
      <c r="D403" s="12">
        <v>100</v>
      </c>
      <c r="E403" s="41">
        <v>14436.75</v>
      </c>
      <c r="F403" s="47" t="s">
        <v>423</v>
      </c>
    </row>
    <row r="404" spans="1:6" s="17" customFormat="1" ht="18" customHeight="1">
      <c r="A404" s="14"/>
      <c r="B404" s="15" t="s">
        <v>55</v>
      </c>
      <c r="C404" s="16">
        <f>SUM(C399:C403)</f>
        <v>61109.16</v>
      </c>
      <c r="D404" s="16"/>
      <c r="E404" s="42">
        <f t="shared" ref="E404" si="57">SUM(E399:E403)</f>
        <v>61109.16</v>
      </c>
      <c r="F404" s="50"/>
    </row>
    <row r="405" spans="1:6" s="32" customFormat="1" ht="18" customHeight="1">
      <c r="A405" s="28">
        <v>60</v>
      </c>
      <c r="B405" s="29" t="s">
        <v>386</v>
      </c>
      <c r="C405" s="33"/>
      <c r="D405" s="34"/>
      <c r="E405" s="34"/>
      <c r="F405" s="48"/>
    </row>
    <row r="406" spans="1:6" ht="18" customHeight="1">
      <c r="A406" s="5" t="s">
        <v>1</v>
      </c>
      <c r="B406" s="2" t="s">
        <v>387</v>
      </c>
      <c r="C406" s="7">
        <v>1868.01</v>
      </c>
      <c r="D406" s="12">
        <v>60</v>
      </c>
      <c r="E406" s="12">
        <v>1120.81</v>
      </c>
      <c r="F406" s="47" t="s">
        <v>423</v>
      </c>
    </row>
    <row r="407" spans="1:6" ht="18" customHeight="1">
      <c r="A407" s="5" t="s">
        <v>2</v>
      </c>
      <c r="B407" s="2" t="s">
        <v>388</v>
      </c>
      <c r="C407" s="7">
        <v>1500</v>
      </c>
      <c r="D407" s="12">
        <v>25</v>
      </c>
      <c r="E407" s="12">
        <v>375</v>
      </c>
      <c r="F407" s="47" t="s">
        <v>423</v>
      </c>
    </row>
    <row r="408" spans="1:6" ht="18" customHeight="1">
      <c r="A408" s="5" t="s">
        <v>4</v>
      </c>
      <c r="B408" s="2" t="s">
        <v>389</v>
      </c>
      <c r="C408" s="7">
        <v>5000</v>
      </c>
      <c r="D408" s="12">
        <v>30</v>
      </c>
      <c r="E408" s="12">
        <v>1500</v>
      </c>
      <c r="F408" s="47" t="s">
        <v>423</v>
      </c>
    </row>
    <row r="409" spans="1:6" ht="18" customHeight="1">
      <c r="A409" s="5" t="s">
        <v>5</v>
      </c>
      <c r="B409" s="2" t="s">
        <v>390</v>
      </c>
      <c r="C409" s="7">
        <v>1471.01</v>
      </c>
      <c r="D409" s="12">
        <v>5</v>
      </c>
      <c r="E409" s="12">
        <v>73.55</v>
      </c>
      <c r="F409" s="47" t="s">
        <v>427</v>
      </c>
    </row>
    <row r="410" spans="1:6" ht="18" customHeight="1">
      <c r="A410" s="5" t="s">
        <v>6</v>
      </c>
      <c r="B410" s="2" t="s">
        <v>391</v>
      </c>
      <c r="C410" s="11">
        <v>23894.01</v>
      </c>
      <c r="D410" s="12">
        <v>5</v>
      </c>
      <c r="E410" s="12">
        <v>1194.7</v>
      </c>
      <c r="F410" s="47" t="s">
        <v>432</v>
      </c>
    </row>
    <row r="411" spans="1:6" ht="18" customHeight="1">
      <c r="A411" s="5" t="s">
        <v>7</v>
      </c>
      <c r="B411" s="2" t="s">
        <v>392</v>
      </c>
      <c r="C411" s="7">
        <v>3000.01</v>
      </c>
      <c r="D411" s="12">
        <v>3</v>
      </c>
      <c r="E411" s="12">
        <v>90</v>
      </c>
      <c r="F411" s="47" t="s">
        <v>422</v>
      </c>
    </row>
    <row r="412" spans="1:6" s="17" customFormat="1" ht="18" customHeight="1">
      <c r="A412" s="14"/>
      <c r="B412" s="15" t="s">
        <v>55</v>
      </c>
      <c r="C412" s="16">
        <f>SUM(C406:C411)</f>
        <v>36733.040000000001</v>
      </c>
      <c r="D412" s="16"/>
      <c r="E412" s="42">
        <f t="shared" ref="E412" si="58">SUM(E406:E411)</f>
        <v>4354.0600000000004</v>
      </c>
      <c r="F412" s="50"/>
    </row>
    <row r="413" spans="1:6" s="32" customFormat="1" ht="18" customHeight="1">
      <c r="A413" s="28">
        <v>61</v>
      </c>
      <c r="B413" s="29" t="s">
        <v>393</v>
      </c>
      <c r="C413" s="33"/>
      <c r="D413" s="34"/>
      <c r="E413" s="34"/>
      <c r="F413" s="48"/>
    </row>
    <row r="414" spans="1:6" ht="18" customHeight="1">
      <c r="A414" s="5" t="s">
        <v>1</v>
      </c>
      <c r="B414" s="3" t="s">
        <v>394</v>
      </c>
      <c r="C414" s="7">
        <v>733.52</v>
      </c>
      <c r="D414" s="12">
        <v>20.11</v>
      </c>
      <c r="E414" s="12">
        <v>147.51</v>
      </c>
      <c r="F414" s="47"/>
    </row>
    <row r="415" spans="1:6" ht="18" customHeight="1">
      <c r="A415" s="5" t="s">
        <v>2</v>
      </c>
      <c r="B415" s="2" t="s">
        <v>395</v>
      </c>
      <c r="C415" s="7">
        <v>5900</v>
      </c>
      <c r="D415" s="12">
        <v>0.74</v>
      </c>
      <c r="E415" s="12">
        <v>43.66</v>
      </c>
      <c r="F415" s="47"/>
    </row>
    <row r="416" spans="1:6" s="17" customFormat="1" ht="18" customHeight="1">
      <c r="A416" s="14"/>
      <c r="B416" s="15" t="s">
        <v>55</v>
      </c>
      <c r="C416" s="18">
        <f>SUM(C414:C415)</f>
        <v>6633.52</v>
      </c>
      <c r="D416" s="18"/>
      <c r="E416" s="44">
        <f t="shared" ref="E416" si="59">SUM(E414:E415)</f>
        <v>191.17</v>
      </c>
      <c r="F416" s="50"/>
    </row>
    <row r="417" spans="1:6" s="32" customFormat="1" ht="18" customHeight="1">
      <c r="A417" s="28">
        <v>62</v>
      </c>
      <c r="B417" s="29" t="s">
        <v>396</v>
      </c>
      <c r="C417" s="33"/>
      <c r="D417" s="34"/>
      <c r="E417" s="34"/>
      <c r="F417" s="48"/>
    </row>
    <row r="418" spans="1:6" ht="18" customHeight="1">
      <c r="A418" s="5" t="s">
        <v>1</v>
      </c>
      <c r="B418" s="2" t="s">
        <v>406</v>
      </c>
      <c r="C418" s="7">
        <v>0.01</v>
      </c>
      <c r="D418" s="12">
        <v>100</v>
      </c>
      <c r="E418" s="12">
        <v>0.01</v>
      </c>
      <c r="F418" s="49" t="s">
        <v>423</v>
      </c>
    </row>
    <row r="419" spans="1:6" ht="18" customHeight="1">
      <c r="A419" s="5" t="s">
        <v>2</v>
      </c>
      <c r="B419" s="2" t="s">
        <v>405</v>
      </c>
      <c r="C419" s="7">
        <v>0.01</v>
      </c>
      <c r="D419" s="12">
        <v>100</v>
      </c>
      <c r="E419" s="12">
        <v>0.01</v>
      </c>
      <c r="F419" s="49" t="s">
        <v>422</v>
      </c>
    </row>
    <row r="420" spans="1:6" ht="18" customHeight="1">
      <c r="A420" s="5" t="s">
        <v>4</v>
      </c>
      <c r="B420" s="2" t="s">
        <v>397</v>
      </c>
      <c r="C420" s="7">
        <v>0.01</v>
      </c>
      <c r="D420" s="12">
        <v>100</v>
      </c>
      <c r="E420" s="12">
        <v>0.01</v>
      </c>
      <c r="F420" s="49" t="s">
        <v>422</v>
      </c>
    </row>
    <row r="421" spans="1:6" ht="18" customHeight="1">
      <c r="A421" s="5" t="s">
        <v>5</v>
      </c>
      <c r="B421" s="2" t="s">
        <v>402</v>
      </c>
      <c r="C421" s="7">
        <v>5639.93</v>
      </c>
      <c r="D421" s="12">
        <v>10</v>
      </c>
      <c r="E421" s="12">
        <v>563.99</v>
      </c>
      <c r="F421" s="49" t="s">
        <v>422</v>
      </c>
    </row>
    <row r="422" spans="1:6" ht="18" customHeight="1">
      <c r="A422" s="5" t="s">
        <v>6</v>
      </c>
      <c r="B422" s="2" t="s">
        <v>403</v>
      </c>
      <c r="C422" s="11">
        <v>11239.93</v>
      </c>
      <c r="D422" s="12">
        <v>10</v>
      </c>
      <c r="E422" s="12">
        <v>1123.99</v>
      </c>
      <c r="F422" s="49" t="s">
        <v>422</v>
      </c>
    </row>
    <row r="423" spans="1:6" ht="18" customHeight="1">
      <c r="A423" s="5" t="s">
        <v>7</v>
      </c>
      <c r="B423" s="2" t="s">
        <v>407</v>
      </c>
      <c r="C423" s="7">
        <v>3193.97</v>
      </c>
      <c r="D423" s="12">
        <v>10</v>
      </c>
      <c r="E423" s="12">
        <v>319.39999999999998</v>
      </c>
      <c r="F423" s="49" t="s">
        <v>422</v>
      </c>
    </row>
    <row r="424" spans="1:6" ht="18" customHeight="1">
      <c r="A424" s="5" t="s">
        <v>8</v>
      </c>
      <c r="B424" s="2" t="s">
        <v>404</v>
      </c>
      <c r="C424" s="11">
        <v>25678.97</v>
      </c>
      <c r="D424" s="12">
        <v>10</v>
      </c>
      <c r="E424" s="12">
        <v>2567.9</v>
      </c>
      <c r="F424" s="49" t="s">
        <v>422</v>
      </c>
    </row>
    <row r="425" spans="1:6" s="17" customFormat="1" ht="18" customHeight="1">
      <c r="A425" s="14"/>
      <c r="B425" s="15" t="s">
        <v>55</v>
      </c>
      <c r="C425" s="16">
        <f>SUM(C418:C424)</f>
        <v>45752.83</v>
      </c>
      <c r="D425" s="16"/>
      <c r="E425" s="42">
        <f t="shared" ref="E425" si="60">SUM(E418:E424)</f>
        <v>4575.3099999999995</v>
      </c>
      <c r="F425" s="50"/>
    </row>
    <row r="426" spans="1:6" s="32" customFormat="1" ht="18" customHeight="1">
      <c r="A426" s="28">
        <v>63</v>
      </c>
      <c r="B426" s="29" t="s">
        <v>398</v>
      </c>
      <c r="C426" s="33"/>
      <c r="D426" s="34"/>
      <c r="E426" s="34"/>
      <c r="F426" s="48"/>
    </row>
    <row r="427" spans="1:6" ht="18" customHeight="1">
      <c r="A427" s="5" t="s">
        <v>1</v>
      </c>
      <c r="B427" s="2" t="s">
        <v>399</v>
      </c>
      <c r="C427" s="11">
        <v>383884.81</v>
      </c>
      <c r="D427" s="12">
        <v>10</v>
      </c>
      <c r="E427" s="41">
        <v>38388.480000000003</v>
      </c>
      <c r="F427" s="49" t="s">
        <v>431</v>
      </c>
    </row>
    <row r="428" spans="1:6" ht="18" customHeight="1">
      <c r="A428" s="5" t="s">
        <v>2</v>
      </c>
      <c r="B428" s="2" t="s">
        <v>400</v>
      </c>
      <c r="C428" s="7">
        <v>573</v>
      </c>
      <c r="D428" s="12">
        <v>10</v>
      </c>
      <c r="E428" s="12">
        <v>57.3</v>
      </c>
      <c r="F428" s="49" t="s">
        <v>431</v>
      </c>
    </row>
    <row r="429" spans="1:6" s="17" customFormat="1" ht="18" customHeight="1">
      <c r="A429" s="20"/>
      <c r="B429" s="21" t="s">
        <v>55</v>
      </c>
      <c r="C429" s="22">
        <v>384457.81</v>
      </c>
      <c r="D429" s="23"/>
      <c r="E429" s="45">
        <v>38445.78</v>
      </c>
      <c r="F429" s="50"/>
    </row>
    <row r="430" spans="1:6" s="27" customFormat="1" ht="18" customHeight="1">
      <c r="A430" s="24"/>
      <c r="B430" s="25" t="s">
        <v>409</v>
      </c>
      <c r="C430" s="26">
        <f>C429+C425+C416+C412+C404+C397+C391+C383+C376+C371+C365+C360+C357+C352+C314+C311+C308+C305+C302+C283+C277+C272+C268+C264+C260+C255+C249+C243+C240+C236+C232+C229+C224+C212+C207+C160+C149+C144+C140+C133+C130+C123+C120+C117+C114+C111+C107+C103+C79+C76+C71+C65+C68+C59+C55+C49+C45+C23+C20+C16+C13+C9+C6</f>
        <v>10372971.740000002</v>
      </c>
      <c r="D430" s="26"/>
      <c r="E430" s="46">
        <f t="shared" ref="E430" si="61">E429+E425+E416+E412+E404+E397+E391+E383+E376+E371+E365+E360+E357+E352+E314+E311+E308+E305+E302+E283+E277+E272+E268+E264+E260+E255+E249+E243+E240+E236+E232+E229+E224+E212+E207+E160+E149+E144+E140+E133+E130+E123+E120+E117+E114+E111+E107+E103+E79+E76+E71+E65+E68+E59+E55+E49+E45+E23+E20+E16+E13+E9+E6</f>
        <v>2785384.1000000006</v>
      </c>
      <c r="F430" s="51"/>
    </row>
    <row r="433" spans="5:5" ht="18" customHeight="1">
      <c r="E433" s="13" t="s">
        <v>401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2025-06-30T10:08:40Z</dcterms:modified>
</cp:coreProperties>
</file>